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drawings/drawing7.xml" ContentType="application/vnd.openxmlformats-officedocument.drawing+xml"/>
  <Override PartName="/xl/worksheets/sheet9.xml" ContentType="application/vnd.openxmlformats-officedocument.spreadsheetml.worksheet+xml"/>
  <Override PartName="/xl/drawings/drawing8.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Catalogue" sheetId="2" state="visible" r:id="rId2"/>
    <sheet xmlns:r="http://schemas.openxmlformats.org/officeDocument/2006/relationships" name="1. Retrouver la désignation" sheetId="3" state="visible" r:id="rId3"/>
    <sheet xmlns:r="http://schemas.openxmlformats.org/officeDocument/2006/relationships" name="2. Calculer le total" sheetId="4" state="visible" r:id="rId4"/>
    <sheet xmlns:r="http://schemas.openxmlformats.org/officeDocument/2006/relationships" name="3. Gérer les erreurs" sheetId="5" state="visible" r:id="rId5"/>
    <sheet xmlns:r="http://schemas.openxmlformats.org/officeDocument/2006/relationships" name="4. Passer à RECHERCHEX" sheetId="6" state="visible" r:id="rId6"/>
    <sheet xmlns:r="http://schemas.openxmlformats.org/officeDocument/2006/relationships" name="5. Chercher vers la gauche" sheetId="7" state="visible" r:id="rId7"/>
    <sheet xmlns:r="http://schemas.openxmlformats.org/officeDocument/2006/relationships" name="6. Valeur si absente" sheetId="8" state="visible" r:id="rId8"/>
    <sheet xmlns:r="http://schemas.openxmlformats.org/officeDocument/2006/relationships" name="Explications" sheetId="9" state="visible" r:id="rId9"/>
  </sheets>
  <definedNames/>
  <calcPr calcId="124519" fullCalcOnLoad="1"/>
</workbook>
</file>

<file path=xl/styles.xml><?xml version="1.0" encoding="utf-8"?>
<styleSheet xmlns="http://schemas.openxmlformats.org/spreadsheetml/2006/main">
  <numFmts count="1">
    <numFmt numFmtId="164" formatCode="# ##0,00 &quot;€&quot;"/>
  </numFmts>
  <fonts count="11">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
      <name val="Arial"/>
      <b val="1"/>
      <sz val="10"/>
    </font>
    <font>
      <name val="Arial"/>
      <color rgb="005C6F66"/>
      <sz val="10"/>
    </font>
    <font>
      <name val="Consolas"/>
      <b val="1"/>
      <color rgb="001B4332"/>
      <sz val="10"/>
    </font>
  </fonts>
  <fills count="6">
    <fill>
      <patternFill/>
    </fill>
    <fill>
      <patternFill patternType="gray125"/>
    </fill>
    <fill>
      <patternFill patternType="solid">
        <fgColor rgb="002D6A4F"/>
      </patternFill>
    </fill>
    <fill>
      <patternFill patternType="solid">
        <fgColor rgb="00F7FAF8"/>
      </patternFill>
    </fill>
    <fill>
      <patternFill patternType="solid">
        <fgColor rgb="00FFF3CD"/>
      </patternFill>
    </fill>
    <fill>
      <patternFill patternType="solid">
        <fgColor rgb="00E9F5EE"/>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4" fontId="4" fillId="0" borderId="1" applyAlignment="1" pivotButton="0" quotePrefix="0" xfId="0">
      <alignment horizontal="center" vertical="center"/>
    </xf>
    <xf numFmtId="1" fontId="4" fillId="0" borderId="1" applyAlignment="1" pivotButton="0" quotePrefix="0" xfId="0">
      <alignment horizontal="center" vertical="center"/>
    </xf>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xf numFmtId="0" fontId="8" fillId="4" borderId="2" applyAlignment="1" pivotButton="0" quotePrefix="0" xfId="0">
      <alignment horizontal="center" vertical="center"/>
    </xf>
    <xf numFmtId="164" fontId="8" fillId="4" borderId="2" applyAlignment="1" pivotButton="0" quotePrefix="0" xfId="0">
      <alignment horizontal="center" vertical="center"/>
    </xf>
    <xf numFmtId="0" fontId="9" fillId="0" borderId="0" pivotButton="0" quotePrefix="0" xfId="0"/>
    <xf numFmtId="0" fontId="8" fillId="0" borderId="0" pivotButton="0" quotePrefix="0" xfId="0"/>
    <xf numFmtId="0" fontId="1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_rels/drawing7.xml.rels><Relationships xmlns="http://schemas.openxmlformats.org/package/2006/relationships"><Relationship Type="http://schemas.openxmlformats.org/officeDocument/2006/relationships/image" Target="/xl/media/image7.png" Id="rId1"/></Relationships>
</file>

<file path=xl/drawings/_rels/drawing8.xml.rels><Relationships xmlns="http://schemas.openxmlformats.org/package/2006/relationships"><Relationship Type="http://schemas.openxmlformats.org/officeDocument/2006/relationships/image" Target="/xl/media/image8.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0</col>
      <colOff>0</colOff>
      <row>16</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8.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_rels/sheet8.xml.rels><Relationships xmlns="http://schemas.openxmlformats.org/package/2006/relationships"><Relationship Type="http://schemas.openxmlformats.org/officeDocument/2006/relationships/drawing" Target="/xl/drawings/drawing7.xml" Id="rId1"/></Relationships>
</file>

<file path=xl/worksheets/_rels/sheet9.xml.rels><Relationships xmlns="http://schemas.openxmlformats.org/package/2006/relationships"><Relationship Type="http://schemas.openxmlformats.org/officeDocument/2006/relationships/drawing" Target="/xl/drawings/drawing8.xml" Id="rId1"/></Relationships>
</file>

<file path=xl/worksheets/sheet1.xml><?xml version="1.0" encoding="utf-8"?>
<worksheet xmlns="http://schemas.openxmlformats.org/spreadsheetml/2006/main">
  <sheetPr>
    <outlinePr summaryBelow="1" summaryRight="1"/>
    <pageSetUpPr/>
  </sheetPr>
  <dimension ref="B5:B34"/>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RECHERCHEV et RECHERCHEX</t>
        </is>
      </c>
    </row>
    <row r="6">
      <c r="B6" s="2" t="inlineStr">
        <is>
          <t>Version corrigée</t>
        </is>
      </c>
    </row>
    <row r="8" ht="20" customHeight="1">
      <c r="B8" s="3" t="inlineStr">
        <is>
          <t>Ce que contient ce classeur</t>
        </is>
      </c>
    </row>
    <row r="9" ht="42" customHeight="1">
      <c r="B9" s="4" t="inlineStr">
        <is>
          <t>Six exercices progressifs sur la recherche de données, construits autour d'un catalogue de 60 références et de bons de commande à compléter. Les trois premiers exercices utilisent RECHERCHEV, les trois suivants RECHERCHEX.</t>
        </is>
      </c>
    </row>
    <row r="10" ht="7" customHeight="1"/>
    <row r="11" ht="20" customHeight="1">
      <c r="B11" s="3" t="inlineStr">
        <is>
          <t>Un onglet Catalogue sert de source</t>
        </is>
      </c>
    </row>
    <row r="12" ht="42" customHeight="1">
      <c r="B12" s="4" t="inlineStr">
        <is>
          <t>L'onglet Catalogue contient les 60 références, leur désignation, leur catégorie, leur prix et leur stock. Ne le modifiez pas : toutes les formules des exercices vont y chercher leurs informations.</t>
        </is>
      </c>
    </row>
    <row r="13" ht="7" customHeight="1"/>
    <row r="14" ht="20" customHeight="1">
      <c r="B14" s="3" t="inlineStr">
        <is>
          <t>Comment travailler</t>
        </is>
      </c>
    </row>
    <row r="15" ht="14" customHeight="1">
      <c r="B15" s="4" t="inlineStr">
        <is>
          <t>1.  Lisez la consigne et gardez le fichier corrigé fermé.</t>
        </is>
      </c>
    </row>
    <row r="16" ht="14" customHeight="1">
      <c r="B16" s="4" t="inlineStr">
        <is>
          <t>2.  Formulez la logique à voix haute en français avant de taper quoi que ce soit.</t>
        </is>
      </c>
    </row>
    <row r="17" ht="14" customHeight="1">
      <c r="B17" s="4" t="inlineStr">
        <is>
          <t>3.  Une erreur affichée n'est pas un échec : Excel vous indique ce qui ne va pas.</t>
        </is>
      </c>
    </row>
    <row r="18" ht="14" customHeight="1">
      <c r="B18" s="4" t="inlineStr">
        <is>
          <t>4.  Une fois l'exercice réussi, refaites-le sur une feuille vierge, sans modèle.</t>
        </is>
      </c>
    </row>
    <row r="19" ht="7" customHeight="1"/>
    <row r="20" ht="20" customHeight="1">
      <c r="B20" s="3" t="inlineStr">
        <is>
          <t>Selon votre version d'Excel : à lire avant de commencer</t>
        </is>
      </c>
    </row>
    <row r="21" ht="28" customHeight="1">
      <c r="B21" s="4" t="inlineStr">
        <is>
          <t>RECHERCHEV et SIERREUR fonctionnent partout : toutes versions d'Excel depuis 2007, Mac, Google Sheets et LibreOffice. Les exercices 1 à 3 ne posent aucun problème.</t>
        </is>
      </c>
    </row>
    <row r="22" ht="56" customHeight="1">
      <c r="B22" s="4" t="inlineStr">
        <is>
          <t>RECHERCHEX n'existe qu'à partir d'Excel 2021 et dans Microsoft 365, ainsi que dans Google Sheets. Sur Excel 2019 ou antérieur, et sur LibreOffice, les exercices 4 à 6 renverront l'erreur #NOM?. Ce n'est pas une erreur de votre part : la fonction n'existe simplement pas dans votre version.</t>
        </is>
      </c>
    </row>
    <row r="23" ht="42" customHeight="1">
      <c r="B23" s="4" t="inlineStr">
        <is>
          <t>Dans ce cas, faites quand même les exercices 4 à 6 en écrivant la formule équivalente en ancienne syntaxe. Le corrigé la donne systématiquement, avec RECHERCHEV pour les exercices 4 et 6, et avec INDEX et EQUIV pour l'exercice 5.</t>
        </is>
      </c>
    </row>
    <row r="24" ht="7" customHeight="1"/>
    <row r="25" ht="20" customHeight="1">
      <c r="B25" s="3" t="inlineStr">
        <is>
          <t>Qui a conçu ces exercices</t>
        </is>
      </c>
    </row>
    <row r="26" ht="42" customHeight="1">
      <c r="B26" s="4" t="inlineStr">
        <is>
          <t>Yoann Rizki, formateur référent chez DRF Formation, ancien ingénieur en calcul nucléaire et auteur du livre pédagogique Maîtrisez Excel. Les cas sont tirés de situations rencontrées en tutorat individuel.</t>
        </is>
      </c>
    </row>
    <row r="27" ht="7" customHeight="1"/>
    <row r="28" ht="20" customHeight="1">
      <c r="B28" s="3" t="inlineStr">
        <is>
          <t>Ce que ce pack ne remplace pas</t>
        </is>
      </c>
    </row>
    <row r="29" ht="56" customHeight="1">
      <c r="B29"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30" ht="42" customHeight="1">
      <c r="B30" s="4" t="inlineStr">
        <is>
          <t>S'entraîner seul est utile. Progresser sans personne pour débloquer les impasses est beaucoup plus difficile. Nous avons détaillé cette différence dans notre article Formation Excel gratuite ou payante, sur drf-formation.fr</t>
        </is>
      </c>
    </row>
    <row r="31" ht="7" customHeight="1"/>
    <row r="32" ht="28" customHeight="1">
      <c r="B32" s="5" t="inlineStr">
        <is>
          <t>Ce fichier est libre d'usage, y compris en interne dans votre entreprise. Merci de ne pas le republier sur un autre site ni de le revendre.</t>
        </is>
      </c>
    </row>
    <row r="34">
      <c r="B34"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E61"/>
  <sheetViews>
    <sheetView showGridLines="0" workbookViewId="0">
      <pane ySplit="1" topLeftCell="A2" activePane="bottomLeft" state="frozen"/>
      <selection pane="bottomLeft" activeCell="A1" sqref="A1"/>
    </sheetView>
  </sheetViews>
  <sheetFormatPr baseColWidth="8" defaultRowHeight="15"/>
  <cols>
    <col width="14" customWidth="1" min="1" max="1"/>
    <col width="30" customWidth="1" min="2" max="2"/>
    <col width="16" customWidth="1" min="3" max="3"/>
    <col width="16" customWidth="1" min="4" max="4"/>
    <col width="10" customWidth="1" min="5" max="5"/>
  </cols>
  <sheetData>
    <row r="1" ht="20" customHeight="1">
      <c r="A1" s="7" t="inlineStr">
        <is>
          <t>Référence</t>
        </is>
      </c>
      <c r="B1" s="7" t="inlineStr">
        <is>
          <t>Désignation</t>
        </is>
      </c>
      <c r="C1" s="7" t="inlineStr">
        <is>
          <t>Catégorie</t>
        </is>
      </c>
      <c r="D1" s="7" t="inlineStr">
        <is>
          <t>Prix unitaire</t>
        </is>
      </c>
      <c r="E1" s="7" t="inlineStr">
        <is>
          <t>Stock</t>
        </is>
      </c>
    </row>
    <row r="2">
      <c r="A2" s="8" t="inlineStr">
        <is>
          <t>PRD-101</t>
        </is>
      </c>
      <c r="B2" s="8" t="inlineStr">
        <is>
          <t>Classeur à levier</t>
        </is>
      </c>
      <c r="C2" s="9" t="inlineStr">
        <is>
          <t>Classement</t>
        </is>
      </c>
      <c r="D2" s="10" t="n">
        <v>4.9</v>
      </c>
      <c r="E2" s="11" t="n">
        <v>40</v>
      </c>
    </row>
    <row r="3">
      <c r="A3" s="8" t="inlineStr">
        <is>
          <t>PRD-102</t>
        </is>
      </c>
      <c r="B3" s="8" t="inlineStr">
        <is>
          <t>Chemise à rabats</t>
        </is>
      </c>
      <c r="C3" s="9" t="inlineStr">
        <is>
          <t>Classement</t>
        </is>
      </c>
      <c r="D3" s="10" t="n">
        <v>1.2</v>
      </c>
      <c r="E3" s="11" t="n">
        <v>47</v>
      </c>
    </row>
    <row r="4">
      <c r="A4" s="8" t="inlineStr">
        <is>
          <t>PRD-103</t>
        </is>
      </c>
      <c r="B4" s="8" t="inlineStr">
        <is>
          <t>Boîte archive</t>
        </is>
      </c>
      <c r="C4" s="9" t="inlineStr">
        <is>
          <t>Classement</t>
        </is>
      </c>
      <c r="D4" s="10" t="n">
        <v>3.4</v>
      </c>
      <c r="E4" s="11" t="n">
        <v>54</v>
      </c>
    </row>
    <row r="5">
      <c r="A5" s="8" t="inlineStr">
        <is>
          <t>PRD-104</t>
        </is>
      </c>
      <c r="B5" s="8" t="inlineStr">
        <is>
          <t>Intercalaire 12 positions</t>
        </is>
      </c>
      <c r="C5" s="9" t="inlineStr">
        <is>
          <t>Classement</t>
        </is>
      </c>
      <c r="D5" s="10" t="n">
        <v>2.75</v>
      </c>
      <c r="E5" s="11" t="n">
        <v>61</v>
      </c>
    </row>
    <row r="6">
      <c r="A6" s="8" t="inlineStr">
        <is>
          <t>PRD-105</t>
        </is>
      </c>
      <c r="B6" s="8" t="inlineStr">
        <is>
          <t>Ramette A4 80g</t>
        </is>
      </c>
      <c r="C6" s="9" t="inlineStr">
        <is>
          <t>Papier</t>
        </is>
      </c>
      <c r="D6" s="10" t="n">
        <v>5.6</v>
      </c>
      <c r="E6" s="11" t="n">
        <v>68</v>
      </c>
    </row>
    <row r="7">
      <c r="A7" s="8" t="inlineStr">
        <is>
          <t>PRD-106</t>
        </is>
      </c>
      <c r="B7" s="8" t="inlineStr">
        <is>
          <t>Ramette A3 80g</t>
        </is>
      </c>
      <c r="C7" s="9" t="inlineStr">
        <is>
          <t>Papier</t>
        </is>
      </c>
      <c r="D7" s="10" t="n">
        <v>11.3</v>
      </c>
      <c r="E7" s="11" t="n">
        <v>75</v>
      </c>
    </row>
    <row r="8">
      <c r="A8" s="8" t="inlineStr">
        <is>
          <t>PRD-107</t>
        </is>
      </c>
      <c r="B8" s="8" t="inlineStr">
        <is>
          <t>Bloc-notes A5</t>
        </is>
      </c>
      <c r="C8" s="9" t="inlineStr">
        <is>
          <t>Papier</t>
        </is>
      </c>
      <c r="D8" s="10" t="n">
        <v>2.1</v>
      </c>
      <c r="E8" s="11" t="n">
        <v>82</v>
      </c>
    </row>
    <row r="9">
      <c r="A9" s="8" t="inlineStr">
        <is>
          <t>PRD-108</t>
        </is>
      </c>
      <c r="B9" s="8" t="inlineStr">
        <is>
          <t>Cahier 96 pages</t>
        </is>
      </c>
      <c r="C9" s="9" t="inlineStr">
        <is>
          <t>Papier</t>
        </is>
      </c>
      <c r="D9" s="10" t="n">
        <v>3.25</v>
      </c>
      <c r="E9" s="11" t="n">
        <v>89</v>
      </c>
    </row>
    <row r="10">
      <c r="A10" s="8" t="inlineStr">
        <is>
          <t>PRD-109</t>
        </is>
      </c>
      <c r="B10" s="8" t="inlineStr">
        <is>
          <t>Stylo bille bleu</t>
        </is>
      </c>
      <c r="C10" s="9" t="inlineStr">
        <is>
          <t>Écriture</t>
        </is>
      </c>
      <c r="D10" s="10" t="n">
        <v>0.85</v>
      </c>
      <c r="E10" s="11" t="n">
        <v>96</v>
      </c>
    </row>
    <row r="11">
      <c r="A11" s="8" t="inlineStr">
        <is>
          <t>PRD-110</t>
        </is>
      </c>
      <c r="B11" s="8" t="inlineStr">
        <is>
          <t>Stylo bille noir</t>
        </is>
      </c>
      <c r="C11" s="9" t="inlineStr">
        <is>
          <t>Écriture</t>
        </is>
      </c>
      <c r="D11" s="10" t="n">
        <v>0.85</v>
      </c>
      <c r="E11" s="11" t="n">
        <v>103</v>
      </c>
    </row>
    <row r="12">
      <c r="A12" s="8" t="inlineStr">
        <is>
          <t>PRD-111</t>
        </is>
      </c>
      <c r="B12" s="8" t="inlineStr">
        <is>
          <t>Surligneur jaune</t>
        </is>
      </c>
      <c r="C12" s="9" t="inlineStr">
        <is>
          <t>Écriture</t>
        </is>
      </c>
      <c r="D12" s="10" t="n">
        <v>1.15</v>
      </c>
      <c r="E12" s="11" t="n">
        <v>110</v>
      </c>
    </row>
    <row r="13">
      <c r="A13" s="8" t="inlineStr">
        <is>
          <t>PRD-112</t>
        </is>
      </c>
      <c r="B13" s="8" t="inlineStr">
        <is>
          <t>Marqueur permanent</t>
        </is>
      </c>
      <c r="C13" s="9" t="inlineStr">
        <is>
          <t>Écriture</t>
        </is>
      </c>
      <c r="D13" s="10" t="n">
        <v>2.4</v>
      </c>
      <c r="E13" s="11" t="n">
        <v>117</v>
      </c>
    </row>
    <row r="14">
      <c r="A14" s="8" t="inlineStr">
        <is>
          <t>PRD-113</t>
        </is>
      </c>
      <c r="B14" s="8" t="inlineStr">
        <is>
          <t>Agrafeuse métal</t>
        </is>
      </c>
      <c r="C14" s="9" t="inlineStr">
        <is>
          <t>Bureau</t>
        </is>
      </c>
      <c r="D14" s="10" t="n">
        <v>12.8</v>
      </c>
      <c r="E14" s="11" t="n">
        <v>124</v>
      </c>
    </row>
    <row r="15">
      <c r="A15" s="8" t="inlineStr">
        <is>
          <t>PRD-114</t>
        </is>
      </c>
      <c r="B15" s="8" t="inlineStr">
        <is>
          <t>Perforateur 2 trous</t>
        </is>
      </c>
      <c r="C15" s="9" t="inlineStr">
        <is>
          <t>Bureau</t>
        </is>
      </c>
      <c r="D15" s="10" t="n">
        <v>9.6</v>
      </c>
      <c r="E15" s="11" t="n">
        <v>131</v>
      </c>
    </row>
    <row r="16">
      <c r="A16" s="8" t="inlineStr">
        <is>
          <t>PRD-115</t>
        </is>
      </c>
      <c r="B16" s="8" t="inlineStr">
        <is>
          <t>Ciseaux 21 cm</t>
        </is>
      </c>
      <c r="C16" s="9" t="inlineStr">
        <is>
          <t>Bureau</t>
        </is>
      </c>
      <c r="D16" s="10" t="n">
        <v>4.3</v>
      </c>
      <c r="E16" s="11" t="n">
        <v>138</v>
      </c>
    </row>
    <row r="17">
      <c r="A17" s="8" t="inlineStr">
        <is>
          <t>PRD-116</t>
        </is>
      </c>
      <c r="B17" s="8" t="inlineStr">
        <is>
          <t>Ruban adhésif</t>
        </is>
      </c>
      <c r="C17" s="9" t="inlineStr">
        <is>
          <t>Bureau</t>
        </is>
      </c>
      <c r="D17" s="10" t="n">
        <v>1.95</v>
      </c>
      <c r="E17" s="11" t="n">
        <v>145</v>
      </c>
    </row>
    <row r="18">
      <c r="A18" s="8" t="inlineStr">
        <is>
          <t>PRD-117</t>
        </is>
      </c>
      <c r="B18" s="8" t="inlineStr">
        <is>
          <t>Cartouche encre noire</t>
        </is>
      </c>
      <c r="C18" s="9" t="inlineStr">
        <is>
          <t>Impression</t>
        </is>
      </c>
      <c r="D18" s="10" t="n">
        <v>28.5</v>
      </c>
      <c r="E18" s="11" t="n">
        <v>152</v>
      </c>
    </row>
    <row r="19">
      <c r="A19" s="8" t="inlineStr">
        <is>
          <t>PRD-118</t>
        </is>
      </c>
      <c r="B19" s="8" t="inlineStr">
        <is>
          <t>Cartouche encre couleur</t>
        </is>
      </c>
      <c r="C19" s="9" t="inlineStr">
        <is>
          <t>Impression</t>
        </is>
      </c>
      <c r="D19" s="10" t="n">
        <v>34.9</v>
      </c>
      <c r="E19" s="11" t="n">
        <v>159</v>
      </c>
    </row>
    <row r="20">
      <c r="A20" s="8" t="inlineStr">
        <is>
          <t>PRD-119</t>
        </is>
      </c>
      <c r="B20" s="8" t="inlineStr">
        <is>
          <t>Toner laser noir</t>
        </is>
      </c>
      <c r="C20" s="9" t="inlineStr">
        <is>
          <t>Impression</t>
        </is>
      </c>
      <c r="D20" s="10" t="n">
        <v>76</v>
      </c>
      <c r="E20" s="11" t="n">
        <v>166</v>
      </c>
    </row>
    <row r="21">
      <c r="A21" s="8" t="inlineStr">
        <is>
          <t>PRD-120</t>
        </is>
      </c>
      <c r="B21" s="8" t="inlineStr">
        <is>
          <t>Tambour laser</t>
        </is>
      </c>
      <c r="C21" s="9" t="inlineStr">
        <is>
          <t>Impression</t>
        </is>
      </c>
      <c r="D21" s="10" t="n">
        <v>118.4</v>
      </c>
      <c r="E21" s="11" t="n">
        <v>173</v>
      </c>
    </row>
    <row r="22">
      <c r="A22" s="8" t="inlineStr">
        <is>
          <t>PRD-121</t>
        </is>
      </c>
      <c r="B22" s="8" t="inlineStr">
        <is>
          <t>Classeur à levier grand format</t>
        </is>
      </c>
      <c r="C22" s="9" t="inlineStr">
        <is>
          <t>Classement</t>
        </is>
      </c>
      <c r="D22" s="10" t="n">
        <v>6.12</v>
      </c>
      <c r="E22" s="11" t="n">
        <v>180</v>
      </c>
    </row>
    <row r="23">
      <c r="A23" s="8" t="inlineStr">
        <is>
          <t>PRD-122</t>
        </is>
      </c>
      <c r="B23" s="8" t="inlineStr">
        <is>
          <t>Chemise à rabats grand format</t>
        </is>
      </c>
      <c r="C23" s="9" t="inlineStr">
        <is>
          <t>Classement</t>
        </is>
      </c>
      <c r="D23" s="10" t="n">
        <v>1.5</v>
      </c>
      <c r="E23" s="11" t="n">
        <v>187</v>
      </c>
    </row>
    <row r="24">
      <c r="A24" s="8" t="inlineStr">
        <is>
          <t>PRD-123</t>
        </is>
      </c>
      <c r="B24" s="8" t="inlineStr">
        <is>
          <t>Boîte archive grand format</t>
        </is>
      </c>
      <c r="C24" s="9" t="inlineStr">
        <is>
          <t>Classement</t>
        </is>
      </c>
      <c r="D24" s="10" t="n">
        <v>4.25</v>
      </c>
      <c r="E24" s="11" t="n">
        <v>194</v>
      </c>
    </row>
    <row r="25">
      <c r="A25" s="8" t="inlineStr">
        <is>
          <t>PRD-124</t>
        </is>
      </c>
      <c r="B25" s="8" t="inlineStr">
        <is>
          <t>Intercalaire 12 positions grand format</t>
        </is>
      </c>
      <c r="C25" s="9" t="inlineStr">
        <is>
          <t>Classement</t>
        </is>
      </c>
      <c r="D25" s="10" t="n">
        <v>3.44</v>
      </c>
      <c r="E25" s="11" t="n">
        <v>201</v>
      </c>
    </row>
    <row r="26">
      <c r="A26" s="8" t="inlineStr">
        <is>
          <t>PRD-125</t>
        </is>
      </c>
      <c r="B26" s="8" t="inlineStr">
        <is>
          <t>Ramette A4 80g grand format</t>
        </is>
      </c>
      <c r="C26" s="9" t="inlineStr">
        <is>
          <t>Papier</t>
        </is>
      </c>
      <c r="D26" s="10" t="n">
        <v>7</v>
      </c>
      <c r="E26" s="11" t="n">
        <v>208</v>
      </c>
    </row>
    <row r="27">
      <c r="A27" s="8" t="inlineStr">
        <is>
          <t>PRD-126</t>
        </is>
      </c>
      <c r="B27" s="8" t="inlineStr">
        <is>
          <t>Ramette A3 80g grand format</t>
        </is>
      </c>
      <c r="C27" s="9" t="inlineStr">
        <is>
          <t>Papier</t>
        </is>
      </c>
      <c r="D27" s="10" t="n">
        <v>14.12</v>
      </c>
      <c r="E27" s="11" t="n">
        <v>215</v>
      </c>
    </row>
    <row r="28">
      <c r="A28" s="8" t="inlineStr">
        <is>
          <t>PRD-127</t>
        </is>
      </c>
      <c r="B28" s="8" t="inlineStr">
        <is>
          <t>Bloc-notes A5 grand format</t>
        </is>
      </c>
      <c r="C28" s="9" t="inlineStr">
        <is>
          <t>Papier</t>
        </is>
      </c>
      <c r="D28" s="10" t="n">
        <v>2.62</v>
      </c>
      <c r="E28" s="11" t="n">
        <v>222</v>
      </c>
    </row>
    <row r="29">
      <c r="A29" s="8" t="inlineStr">
        <is>
          <t>PRD-128</t>
        </is>
      </c>
      <c r="B29" s="8" t="inlineStr">
        <is>
          <t>Cahier 96 pages grand format</t>
        </is>
      </c>
      <c r="C29" s="9" t="inlineStr">
        <is>
          <t>Papier</t>
        </is>
      </c>
      <c r="D29" s="10" t="n">
        <v>4.06</v>
      </c>
      <c r="E29" s="11" t="n">
        <v>229</v>
      </c>
    </row>
    <row r="30">
      <c r="A30" s="8" t="inlineStr">
        <is>
          <t>PRD-129</t>
        </is>
      </c>
      <c r="B30" s="8" t="inlineStr">
        <is>
          <t>Stylo bille bleu grand format</t>
        </is>
      </c>
      <c r="C30" s="9" t="inlineStr">
        <is>
          <t>Écriture</t>
        </is>
      </c>
      <c r="D30" s="10" t="n">
        <v>1.06</v>
      </c>
      <c r="E30" s="11" t="n">
        <v>236</v>
      </c>
    </row>
    <row r="31">
      <c r="A31" s="8" t="inlineStr">
        <is>
          <t>PRD-130</t>
        </is>
      </c>
      <c r="B31" s="8" t="inlineStr">
        <is>
          <t>Stylo bille noir grand format</t>
        </is>
      </c>
      <c r="C31" s="9" t="inlineStr">
        <is>
          <t>Écriture</t>
        </is>
      </c>
      <c r="D31" s="10" t="n">
        <v>1.06</v>
      </c>
      <c r="E31" s="11" t="n">
        <v>243</v>
      </c>
    </row>
    <row r="32">
      <c r="A32" s="8" t="inlineStr">
        <is>
          <t>PRD-131</t>
        </is>
      </c>
      <c r="B32" s="8" t="inlineStr">
        <is>
          <t>Surligneur jaune grand format</t>
        </is>
      </c>
      <c r="C32" s="9" t="inlineStr">
        <is>
          <t>Écriture</t>
        </is>
      </c>
      <c r="D32" s="10" t="n">
        <v>1.44</v>
      </c>
      <c r="E32" s="11" t="n">
        <v>250</v>
      </c>
    </row>
    <row r="33">
      <c r="A33" s="8" t="inlineStr">
        <is>
          <t>PRD-132</t>
        </is>
      </c>
      <c r="B33" s="8" t="inlineStr">
        <is>
          <t>Marqueur permanent grand format</t>
        </is>
      </c>
      <c r="C33" s="9" t="inlineStr">
        <is>
          <t>Écriture</t>
        </is>
      </c>
      <c r="D33" s="10" t="n">
        <v>3</v>
      </c>
      <c r="E33" s="11" t="n">
        <v>257</v>
      </c>
    </row>
    <row r="34">
      <c r="A34" s="8" t="inlineStr">
        <is>
          <t>PRD-133</t>
        </is>
      </c>
      <c r="B34" s="8" t="inlineStr">
        <is>
          <t>Agrafeuse métal grand format</t>
        </is>
      </c>
      <c r="C34" s="9" t="inlineStr">
        <is>
          <t>Bureau</t>
        </is>
      </c>
      <c r="D34" s="10" t="n">
        <v>16</v>
      </c>
      <c r="E34" s="11" t="n">
        <v>264</v>
      </c>
    </row>
    <row r="35">
      <c r="A35" s="8" t="inlineStr">
        <is>
          <t>PRD-134</t>
        </is>
      </c>
      <c r="B35" s="8" t="inlineStr">
        <is>
          <t>Perforateur 2 trous grand format</t>
        </is>
      </c>
      <c r="C35" s="9" t="inlineStr">
        <is>
          <t>Bureau</t>
        </is>
      </c>
      <c r="D35" s="10" t="n">
        <v>12</v>
      </c>
      <c r="E35" s="11" t="n">
        <v>271</v>
      </c>
    </row>
    <row r="36">
      <c r="A36" s="8" t="inlineStr">
        <is>
          <t>PRD-135</t>
        </is>
      </c>
      <c r="B36" s="8" t="inlineStr">
        <is>
          <t>Ciseaux 21 cm grand format</t>
        </is>
      </c>
      <c r="C36" s="9" t="inlineStr">
        <is>
          <t>Bureau</t>
        </is>
      </c>
      <c r="D36" s="10" t="n">
        <v>5.38</v>
      </c>
      <c r="E36" s="11" t="n">
        <v>278</v>
      </c>
    </row>
    <row r="37">
      <c r="A37" s="8" t="inlineStr">
        <is>
          <t>PRD-136</t>
        </is>
      </c>
      <c r="B37" s="8" t="inlineStr">
        <is>
          <t>Ruban adhésif grand format</t>
        </is>
      </c>
      <c r="C37" s="9" t="inlineStr">
        <is>
          <t>Bureau</t>
        </is>
      </c>
      <c r="D37" s="10" t="n">
        <v>2.44</v>
      </c>
      <c r="E37" s="11" t="n">
        <v>285</v>
      </c>
    </row>
    <row r="38">
      <c r="A38" s="8" t="inlineStr">
        <is>
          <t>PRD-137</t>
        </is>
      </c>
      <c r="B38" s="8" t="inlineStr">
        <is>
          <t>Cartouche encre noire grand format</t>
        </is>
      </c>
      <c r="C38" s="9" t="inlineStr">
        <is>
          <t>Impression</t>
        </is>
      </c>
      <c r="D38" s="10" t="n">
        <v>35.62</v>
      </c>
      <c r="E38" s="11" t="n">
        <v>292</v>
      </c>
    </row>
    <row r="39">
      <c r="A39" s="8" t="inlineStr">
        <is>
          <t>PRD-138</t>
        </is>
      </c>
      <c r="B39" s="8" t="inlineStr">
        <is>
          <t>Cartouche encre couleur grand format</t>
        </is>
      </c>
      <c r="C39" s="9" t="inlineStr">
        <is>
          <t>Impression</t>
        </is>
      </c>
      <c r="D39" s="10" t="n">
        <v>43.62</v>
      </c>
      <c r="E39" s="11" t="n">
        <v>299</v>
      </c>
    </row>
    <row r="40">
      <c r="A40" s="8" t="inlineStr">
        <is>
          <t>PRD-139</t>
        </is>
      </c>
      <c r="B40" s="8" t="inlineStr">
        <is>
          <t>Toner laser noir grand format</t>
        </is>
      </c>
      <c r="C40" s="9" t="inlineStr">
        <is>
          <t>Impression</t>
        </is>
      </c>
      <c r="D40" s="10" t="n">
        <v>95</v>
      </c>
      <c r="E40" s="11" t="n">
        <v>46</v>
      </c>
    </row>
    <row r="41">
      <c r="A41" s="8" t="inlineStr">
        <is>
          <t>PRD-140</t>
        </is>
      </c>
      <c r="B41" s="8" t="inlineStr">
        <is>
          <t>Tambour laser grand format</t>
        </is>
      </c>
      <c r="C41" s="9" t="inlineStr">
        <is>
          <t>Impression</t>
        </is>
      </c>
      <c r="D41" s="10" t="n">
        <v>148</v>
      </c>
      <c r="E41" s="11" t="n">
        <v>53</v>
      </c>
    </row>
    <row r="42">
      <c r="A42" s="8" t="inlineStr">
        <is>
          <t>PRD-141</t>
        </is>
      </c>
      <c r="B42" s="8" t="inlineStr">
        <is>
          <t>Classeur à levier économique</t>
        </is>
      </c>
      <c r="C42" s="9" t="inlineStr">
        <is>
          <t>Classement</t>
        </is>
      </c>
      <c r="D42" s="10" t="n">
        <v>7.35</v>
      </c>
      <c r="E42" s="11" t="n">
        <v>60</v>
      </c>
    </row>
    <row r="43">
      <c r="A43" s="8" t="inlineStr">
        <is>
          <t>PRD-142</t>
        </is>
      </c>
      <c r="B43" s="8" t="inlineStr">
        <is>
          <t>Chemise à rabats économique</t>
        </is>
      </c>
      <c r="C43" s="9" t="inlineStr">
        <is>
          <t>Classement</t>
        </is>
      </c>
      <c r="D43" s="10" t="n">
        <v>1.8</v>
      </c>
      <c r="E43" s="11" t="n">
        <v>67</v>
      </c>
    </row>
    <row r="44">
      <c r="A44" s="8" t="inlineStr">
        <is>
          <t>PRD-143</t>
        </is>
      </c>
      <c r="B44" s="8" t="inlineStr">
        <is>
          <t>Boîte archive économique</t>
        </is>
      </c>
      <c r="C44" s="9" t="inlineStr">
        <is>
          <t>Classement</t>
        </is>
      </c>
      <c r="D44" s="10" t="n">
        <v>5.1</v>
      </c>
      <c r="E44" s="11" t="n">
        <v>74</v>
      </c>
    </row>
    <row r="45">
      <c r="A45" s="8" t="inlineStr">
        <is>
          <t>PRD-144</t>
        </is>
      </c>
      <c r="B45" s="8" t="inlineStr">
        <is>
          <t>Intercalaire 12 positions économique</t>
        </is>
      </c>
      <c r="C45" s="9" t="inlineStr">
        <is>
          <t>Classement</t>
        </is>
      </c>
      <c r="D45" s="10" t="n">
        <v>4.12</v>
      </c>
      <c r="E45" s="11" t="n">
        <v>81</v>
      </c>
    </row>
    <row r="46">
      <c r="A46" s="8" t="inlineStr">
        <is>
          <t>PRD-145</t>
        </is>
      </c>
      <c r="B46" s="8" t="inlineStr">
        <is>
          <t>Ramette A4 80g économique</t>
        </is>
      </c>
      <c r="C46" s="9" t="inlineStr">
        <is>
          <t>Papier</t>
        </is>
      </c>
      <c r="D46" s="10" t="n">
        <v>8.4</v>
      </c>
      <c r="E46" s="11" t="n">
        <v>88</v>
      </c>
    </row>
    <row r="47">
      <c r="A47" s="8" t="inlineStr">
        <is>
          <t>PRD-146</t>
        </is>
      </c>
      <c r="B47" s="8" t="inlineStr">
        <is>
          <t>Ramette A3 80g économique</t>
        </is>
      </c>
      <c r="C47" s="9" t="inlineStr">
        <is>
          <t>Papier</t>
        </is>
      </c>
      <c r="D47" s="10" t="n">
        <v>16.95</v>
      </c>
      <c r="E47" s="11" t="n">
        <v>95</v>
      </c>
    </row>
    <row r="48">
      <c r="A48" s="8" t="inlineStr">
        <is>
          <t>PRD-147</t>
        </is>
      </c>
      <c r="B48" s="8" t="inlineStr">
        <is>
          <t>Bloc-notes A5 économique</t>
        </is>
      </c>
      <c r="C48" s="9" t="inlineStr">
        <is>
          <t>Papier</t>
        </is>
      </c>
      <c r="D48" s="10" t="n">
        <v>3.15</v>
      </c>
      <c r="E48" s="11" t="n">
        <v>102</v>
      </c>
    </row>
    <row r="49">
      <c r="A49" s="8" t="inlineStr">
        <is>
          <t>PRD-148</t>
        </is>
      </c>
      <c r="B49" s="8" t="inlineStr">
        <is>
          <t>Cahier 96 pages économique</t>
        </is>
      </c>
      <c r="C49" s="9" t="inlineStr">
        <is>
          <t>Papier</t>
        </is>
      </c>
      <c r="D49" s="10" t="n">
        <v>4.88</v>
      </c>
      <c r="E49" s="11" t="n">
        <v>109</v>
      </c>
    </row>
    <row r="50">
      <c r="A50" s="8" t="inlineStr">
        <is>
          <t>PRD-149</t>
        </is>
      </c>
      <c r="B50" s="8" t="inlineStr">
        <is>
          <t>Stylo bille bleu économique</t>
        </is>
      </c>
      <c r="C50" s="9" t="inlineStr">
        <is>
          <t>Écriture</t>
        </is>
      </c>
      <c r="D50" s="10" t="n">
        <v>1.27</v>
      </c>
      <c r="E50" s="11" t="n">
        <v>116</v>
      </c>
    </row>
    <row r="51">
      <c r="A51" s="8" t="inlineStr">
        <is>
          <t>PRD-150</t>
        </is>
      </c>
      <c r="B51" s="8" t="inlineStr">
        <is>
          <t>Stylo bille noir économique</t>
        </is>
      </c>
      <c r="C51" s="9" t="inlineStr">
        <is>
          <t>Écriture</t>
        </is>
      </c>
      <c r="D51" s="10" t="n">
        <v>1.27</v>
      </c>
      <c r="E51" s="11" t="n">
        <v>123</v>
      </c>
    </row>
    <row r="52">
      <c r="A52" s="8" t="inlineStr">
        <is>
          <t>PRD-151</t>
        </is>
      </c>
      <c r="B52" s="8" t="inlineStr">
        <is>
          <t>Surligneur jaune économique</t>
        </is>
      </c>
      <c r="C52" s="9" t="inlineStr">
        <is>
          <t>Écriture</t>
        </is>
      </c>
      <c r="D52" s="10" t="n">
        <v>1.72</v>
      </c>
      <c r="E52" s="11" t="n">
        <v>130</v>
      </c>
    </row>
    <row r="53">
      <c r="A53" s="8" t="inlineStr">
        <is>
          <t>PRD-152</t>
        </is>
      </c>
      <c r="B53" s="8" t="inlineStr">
        <is>
          <t>Marqueur permanent économique</t>
        </is>
      </c>
      <c r="C53" s="9" t="inlineStr">
        <is>
          <t>Écriture</t>
        </is>
      </c>
      <c r="D53" s="10" t="n">
        <v>3.6</v>
      </c>
      <c r="E53" s="11" t="n">
        <v>137</v>
      </c>
    </row>
    <row r="54">
      <c r="A54" s="8" t="inlineStr">
        <is>
          <t>PRD-153</t>
        </is>
      </c>
      <c r="B54" s="8" t="inlineStr">
        <is>
          <t>Agrafeuse métal économique</t>
        </is>
      </c>
      <c r="C54" s="9" t="inlineStr">
        <is>
          <t>Bureau</t>
        </is>
      </c>
      <c r="D54" s="10" t="n">
        <v>19.2</v>
      </c>
      <c r="E54" s="11" t="n">
        <v>144</v>
      </c>
    </row>
    <row r="55">
      <c r="A55" s="8" t="inlineStr">
        <is>
          <t>PRD-154</t>
        </is>
      </c>
      <c r="B55" s="8" t="inlineStr">
        <is>
          <t>Perforateur 2 trous économique</t>
        </is>
      </c>
      <c r="C55" s="9" t="inlineStr">
        <is>
          <t>Bureau</t>
        </is>
      </c>
      <c r="D55" s="10" t="n">
        <v>14.4</v>
      </c>
      <c r="E55" s="11" t="n">
        <v>151</v>
      </c>
    </row>
    <row r="56">
      <c r="A56" s="8" t="inlineStr">
        <is>
          <t>PRD-155</t>
        </is>
      </c>
      <c r="B56" s="8" t="inlineStr">
        <is>
          <t>Ciseaux 21 cm économique</t>
        </is>
      </c>
      <c r="C56" s="9" t="inlineStr">
        <is>
          <t>Bureau</t>
        </is>
      </c>
      <c r="D56" s="10" t="n">
        <v>6.45</v>
      </c>
      <c r="E56" s="11" t="n">
        <v>158</v>
      </c>
    </row>
    <row r="57">
      <c r="A57" s="8" t="inlineStr">
        <is>
          <t>PRD-156</t>
        </is>
      </c>
      <c r="B57" s="8" t="inlineStr">
        <is>
          <t>Ruban adhésif économique</t>
        </is>
      </c>
      <c r="C57" s="9" t="inlineStr">
        <is>
          <t>Bureau</t>
        </is>
      </c>
      <c r="D57" s="10" t="n">
        <v>2.92</v>
      </c>
      <c r="E57" s="11" t="n">
        <v>165</v>
      </c>
    </row>
    <row r="58">
      <c r="A58" s="8" t="inlineStr">
        <is>
          <t>PRD-157</t>
        </is>
      </c>
      <c r="B58" s="8" t="inlineStr">
        <is>
          <t>Cartouche encre noire économique</t>
        </is>
      </c>
      <c r="C58" s="9" t="inlineStr">
        <is>
          <t>Impression</t>
        </is>
      </c>
      <c r="D58" s="10" t="n">
        <v>42.75</v>
      </c>
      <c r="E58" s="11" t="n">
        <v>172</v>
      </c>
    </row>
    <row r="59">
      <c r="A59" s="8" t="inlineStr">
        <is>
          <t>PRD-158</t>
        </is>
      </c>
      <c r="B59" s="8" t="inlineStr">
        <is>
          <t>Cartouche encre couleur économique</t>
        </is>
      </c>
      <c r="C59" s="9" t="inlineStr">
        <is>
          <t>Impression</t>
        </is>
      </c>
      <c r="D59" s="10" t="n">
        <v>52.35</v>
      </c>
      <c r="E59" s="11" t="n">
        <v>179</v>
      </c>
    </row>
    <row r="60">
      <c r="A60" s="8" t="inlineStr">
        <is>
          <t>PRD-159</t>
        </is>
      </c>
      <c r="B60" s="8" t="inlineStr">
        <is>
          <t>Toner laser noir économique</t>
        </is>
      </c>
      <c r="C60" s="9" t="inlineStr">
        <is>
          <t>Impression</t>
        </is>
      </c>
      <c r="D60" s="10" t="n">
        <v>114</v>
      </c>
      <c r="E60" s="11" t="n">
        <v>186</v>
      </c>
    </row>
    <row r="61">
      <c r="A61" s="8" t="inlineStr">
        <is>
          <t>PRD-160</t>
        </is>
      </c>
      <c r="B61" s="8" t="inlineStr">
        <is>
          <t>Tambour laser économique</t>
        </is>
      </c>
      <c r="C61" s="9" t="inlineStr">
        <is>
          <t>Impression</t>
        </is>
      </c>
      <c r="D61" s="10" t="n">
        <v>177.6</v>
      </c>
      <c r="E61" s="11" t="n">
        <v>193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showGridLines="0" workbookViewId="0">
      <pane ySplit="6" topLeftCell="A7" activePane="bottomLeft" state="frozen"/>
      <selection pane="bottomLeft" activeCell="A1" sqref="A1"/>
    </sheetView>
  </sheetViews>
  <sheetFormatPr baseColWidth="8" defaultRowHeight="15"/>
  <cols>
    <col width="14" customWidth="1" min="1" max="1"/>
    <col width="12" customWidth="1" min="2" max="2"/>
    <col width="32" customWidth="1" min="3" max="3"/>
  </cols>
  <sheetData>
    <row r="1" ht="22" customHeight="1">
      <c r="A1" s="12" t="inlineStr">
        <is>
          <t>Exercice 1 : retrouver une désignation avec RECHERCHEV</t>
        </is>
      </c>
    </row>
    <row r="2" ht="22" customHeight="1">
      <c r="A2" s="13" t="inlineStr">
        <is>
          <t>Le bon de commande ne contient que des références. Complétez la colonne C en allant chercher la désignation correspondante dans l'onglet Catalogue.</t>
        </is>
      </c>
    </row>
    <row r="3" ht="22" customHeight="1"/>
    <row r="4" ht="18" customHeight="1">
      <c r="A4" s="14" t="inlineStr">
        <is>
          <t>Astuce : le quatrième argument doit valoir FAUX pour exiger une correspondance exacte. Ne l'oubliez jamais.</t>
        </is>
      </c>
    </row>
    <row r="5" ht="8" customHeight="1"/>
    <row r="6" ht="20" customHeight="1">
      <c r="A6" s="7" t="inlineStr">
        <is>
          <t>Référence</t>
        </is>
      </c>
      <c r="B6" s="7" t="inlineStr">
        <is>
          <t>Quantité</t>
        </is>
      </c>
      <c r="C6" s="7" t="inlineStr">
        <is>
          <t>Désignation</t>
        </is>
      </c>
    </row>
    <row r="7">
      <c r="A7" s="8" t="inlineStr">
        <is>
          <t>PRD-104</t>
        </is>
      </c>
      <c r="B7" s="11" t="n">
        <v>12</v>
      </c>
      <c r="C7" s="15">
        <f>VLOOKUP(A7,Catalogue!$A$2:$E$61,2,FALSE)</f>
        <v/>
      </c>
    </row>
    <row r="8">
      <c r="A8" s="8" t="inlineStr">
        <is>
          <t>PRD-118</t>
        </is>
      </c>
      <c r="B8" s="11" t="n">
        <v>3</v>
      </c>
      <c r="C8" s="15">
        <f>VLOOKUP(A8,Catalogue!$A$2:$E$61,2,FALSE)</f>
        <v/>
      </c>
    </row>
    <row r="9">
      <c r="A9" s="8" t="inlineStr">
        <is>
          <t>PRD-127</t>
        </is>
      </c>
      <c r="B9" s="11" t="n">
        <v>25</v>
      </c>
      <c r="C9" s="15">
        <f>VLOOKUP(A9,Catalogue!$A$2:$E$61,2,FALSE)</f>
        <v/>
      </c>
    </row>
    <row r="10">
      <c r="A10" s="8" t="inlineStr">
        <is>
          <t>PRD-135</t>
        </is>
      </c>
      <c r="B10" s="11" t="n">
        <v>8</v>
      </c>
      <c r="C10" s="15">
        <f>VLOOKUP(A10,Catalogue!$A$2:$E$61,2,FALSE)</f>
        <v/>
      </c>
    </row>
    <row r="11">
      <c r="A11" s="8" t="inlineStr">
        <is>
          <t>PRD-142</t>
        </is>
      </c>
      <c r="B11" s="11" t="n">
        <v>40</v>
      </c>
      <c r="C11" s="15">
        <f>VLOOKUP(A11,Catalogue!$A$2:$E$61,2,FALSE)</f>
        <v/>
      </c>
    </row>
    <row r="12">
      <c r="A12" s="8" t="inlineStr">
        <is>
          <t>PRD-109</t>
        </is>
      </c>
      <c r="B12" s="11" t="n">
        <v>15</v>
      </c>
      <c r="C12" s="15">
        <f>VLOOKUP(A12,Catalogue!$A$2:$E$61,2,FALSE)</f>
        <v/>
      </c>
    </row>
    <row r="13">
      <c r="A13" s="8" t="inlineStr">
        <is>
          <t>PRD-156</t>
        </is>
      </c>
      <c r="B13" s="11" t="n">
        <v>6</v>
      </c>
      <c r="C13" s="15">
        <f>VLOOKUP(A13,Catalogue!$A$2:$E$61,2,FALSE)</f>
        <v/>
      </c>
    </row>
    <row r="14">
      <c r="A14" s="8" t="inlineStr">
        <is>
          <t>PRD-113</t>
        </is>
      </c>
      <c r="B14" s="11" t="n">
        <v>30</v>
      </c>
      <c r="C14" s="15">
        <f>VLOOKUP(A14,Catalogue!$A$2:$E$61,2,FALSE)</f>
        <v/>
      </c>
    </row>
    <row r="16"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4"/>
  <sheetViews>
    <sheetView showGridLines="0" workbookViewId="0">
      <pane ySplit="6" topLeftCell="A7" activePane="bottomLeft" state="frozen"/>
      <selection pane="bottomLeft" activeCell="A1" sqref="A1"/>
    </sheetView>
  </sheetViews>
  <sheetFormatPr baseColWidth="8" defaultRowHeight="15"/>
  <cols>
    <col width="14" customWidth="1" min="1" max="1"/>
    <col width="12" customWidth="1" min="2" max="2"/>
    <col width="16" customWidth="1" min="3" max="3"/>
    <col width="16" customWidth="1" min="4" max="4"/>
  </cols>
  <sheetData>
    <row r="1" ht="22" customHeight="1">
      <c r="A1" s="12" t="inlineStr">
        <is>
          <t>Exercice 2 : calculer un total de ligne avec RECHERCHEV</t>
        </is>
      </c>
    </row>
    <row r="2" ht="22" customHeight="1">
      <c r="A2" s="13" t="inlineStr">
        <is>
          <t>Complétez le prix unitaire en colonne C en le cherchant dans le Catalogue, puis calculez le total de la ligne en colonne D en le multipliant par la quantité.</t>
        </is>
      </c>
    </row>
    <row r="3" ht="22" customHeight="1"/>
    <row r="4" ht="18" customHeight="1">
      <c r="A4" s="14" t="inlineStr">
        <is>
          <t>Astuce : le prix unitaire se trouve dans la quatrième colonne du catalogue.</t>
        </is>
      </c>
    </row>
    <row r="5" ht="8" customHeight="1"/>
    <row r="6" ht="20" customHeight="1">
      <c r="A6" s="7" t="inlineStr">
        <is>
          <t>Référence</t>
        </is>
      </c>
      <c r="B6" s="7" t="inlineStr">
        <is>
          <t>Quantité</t>
        </is>
      </c>
      <c r="C6" s="7" t="inlineStr">
        <is>
          <t>Prix unitaire</t>
        </is>
      </c>
      <c r="D6" s="7" t="inlineStr">
        <is>
          <t>Total ligne</t>
        </is>
      </c>
    </row>
    <row r="7">
      <c r="A7" s="8" t="inlineStr">
        <is>
          <t>PRD-104</t>
        </is>
      </c>
      <c r="B7" s="11" t="n">
        <v>12</v>
      </c>
      <c r="C7" s="16">
        <f>VLOOKUP(A7,Catalogue!$A$2:$E$61,4,FALSE)</f>
        <v/>
      </c>
      <c r="D7" s="16">
        <f>C7*B7</f>
        <v/>
      </c>
    </row>
    <row r="8">
      <c r="A8" s="8" t="inlineStr">
        <is>
          <t>PRD-118</t>
        </is>
      </c>
      <c r="B8" s="11" t="n">
        <v>3</v>
      </c>
      <c r="C8" s="16">
        <f>VLOOKUP(A8,Catalogue!$A$2:$E$61,4,FALSE)</f>
        <v/>
      </c>
      <c r="D8" s="16">
        <f>C8*B8</f>
        <v/>
      </c>
    </row>
    <row r="9">
      <c r="A9" s="8" t="inlineStr">
        <is>
          <t>PRD-127</t>
        </is>
      </c>
      <c r="B9" s="11" t="n">
        <v>25</v>
      </c>
      <c r="C9" s="16">
        <f>VLOOKUP(A9,Catalogue!$A$2:$E$61,4,FALSE)</f>
        <v/>
      </c>
      <c r="D9" s="16">
        <f>C9*B9</f>
        <v/>
      </c>
    </row>
    <row r="10">
      <c r="A10" s="8" t="inlineStr">
        <is>
          <t>PRD-135</t>
        </is>
      </c>
      <c r="B10" s="11" t="n">
        <v>8</v>
      </c>
      <c r="C10" s="16">
        <f>VLOOKUP(A10,Catalogue!$A$2:$E$61,4,FALSE)</f>
        <v/>
      </c>
      <c r="D10" s="16">
        <f>C10*B10</f>
        <v/>
      </c>
    </row>
    <row r="11">
      <c r="A11" s="8" t="inlineStr">
        <is>
          <t>PRD-142</t>
        </is>
      </c>
      <c r="B11" s="11" t="n">
        <v>40</v>
      </c>
      <c r="C11" s="16">
        <f>VLOOKUP(A11,Catalogue!$A$2:$E$61,4,FALSE)</f>
        <v/>
      </c>
      <c r="D11" s="16">
        <f>C11*B11</f>
        <v/>
      </c>
    </row>
    <row r="12">
      <c r="A12" s="8" t="inlineStr">
        <is>
          <t>PRD-109</t>
        </is>
      </c>
      <c r="B12" s="11" t="n">
        <v>15</v>
      </c>
      <c r="C12" s="16">
        <f>VLOOKUP(A12,Catalogue!$A$2:$E$61,4,FALSE)</f>
        <v/>
      </c>
      <c r="D12" s="16">
        <f>C12*B12</f>
        <v/>
      </c>
    </row>
    <row r="13">
      <c r="A13" s="8" t="inlineStr">
        <is>
          <t>PRD-156</t>
        </is>
      </c>
      <c r="B13" s="11" t="n">
        <v>6</v>
      </c>
      <c r="C13" s="16">
        <f>VLOOKUP(A13,Catalogue!$A$2:$E$61,4,FALSE)</f>
        <v/>
      </c>
      <c r="D13" s="16">
        <f>C13*B13</f>
        <v/>
      </c>
    </row>
    <row r="14">
      <c r="A14" s="8" t="inlineStr">
        <is>
          <t>PRD-113</t>
        </is>
      </c>
      <c r="B14" s="11" t="n">
        <v>30</v>
      </c>
      <c r="C14" s="16">
        <f>VLOOKUP(A14,Catalogue!$A$2:$E$61,4,FALSE)</f>
        <v/>
      </c>
      <c r="D14" s="16">
        <f>C14*B14</f>
        <v/>
      </c>
    </row>
    <row r="16" ht="10" customHeight="1"/>
  </sheetData>
  <mergeCells count="2">
    <mergeCell ref="A2:D3"/>
    <mergeCell ref="A4:D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14"/>
  <sheetViews>
    <sheetView showGridLines="0" workbookViewId="0">
      <pane ySplit="6" topLeftCell="A7" activePane="bottomLeft" state="frozen"/>
      <selection pane="bottomLeft" activeCell="A1" sqref="A1"/>
    </sheetView>
  </sheetViews>
  <sheetFormatPr baseColWidth="8" defaultRowHeight="15"/>
  <cols>
    <col width="14" customWidth="1" min="1" max="1"/>
    <col width="12" customWidth="1" min="2" max="2"/>
    <col width="32" customWidth="1" min="3" max="3"/>
  </cols>
  <sheetData>
    <row r="1" ht="22" customHeight="1">
      <c r="A1" s="12" t="inlineStr">
        <is>
          <t>Exercice 3 : neutraliser une erreur avec SIERREUR</t>
        </is>
      </c>
    </row>
    <row r="2" ht="22" customHeight="1">
      <c r="A2" s="13" t="inlineStr">
        <is>
          <t>Trois références de ce bon de commande n'existent pas au catalogue et renvoient #N/A. Complétez la colonne C pour afficher la désignation, ou la mention Référence inconnue si elle est introuvable.</t>
        </is>
      </c>
    </row>
    <row r="3" ht="22" customHeight="1"/>
    <row r="4" ht="18" customHeight="1">
      <c r="A4" s="14" t="inlineStr">
        <is>
          <t>Astuce : SIERREUR enveloppe la formule entière : =SIERREUR(votre_formule;valeur_de_secours)</t>
        </is>
      </c>
    </row>
    <row r="5" ht="8" customHeight="1"/>
    <row r="6" ht="20" customHeight="1">
      <c r="A6" s="7" t="inlineStr">
        <is>
          <t>Référence</t>
        </is>
      </c>
      <c r="B6" s="7" t="inlineStr">
        <is>
          <t>Quantité</t>
        </is>
      </c>
      <c r="C6" s="7" t="inlineStr">
        <is>
          <t>Désignation</t>
        </is>
      </c>
    </row>
    <row r="7">
      <c r="A7" s="8" t="inlineStr">
        <is>
          <t>PRD-104</t>
        </is>
      </c>
      <c r="B7" s="11" t="n">
        <v>12</v>
      </c>
      <c r="C7" s="15">
        <f>IFERROR(VLOOKUP(A7,Catalogue!$A$2:$E$61,2,FALSE),"Référence inconnue")</f>
        <v/>
      </c>
    </row>
    <row r="8">
      <c r="A8" s="8" t="inlineStr">
        <is>
          <t>PRD-999</t>
        </is>
      </c>
      <c r="B8" s="11" t="n">
        <v>5</v>
      </c>
      <c r="C8" s="15">
        <f>IFERROR(VLOOKUP(A8,Catalogue!$A$2:$E$61,2,FALSE),"Référence inconnue")</f>
        <v/>
      </c>
    </row>
    <row r="9">
      <c r="A9" s="8" t="inlineStr">
        <is>
          <t>PRD-127</t>
        </is>
      </c>
      <c r="B9" s="11" t="n">
        <v>25</v>
      </c>
      <c r="C9" s="15">
        <f>IFERROR(VLOOKUP(A9,Catalogue!$A$2:$E$61,2,FALSE),"Référence inconnue")</f>
        <v/>
      </c>
    </row>
    <row r="10">
      <c r="A10" s="8" t="inlineStr">
        <is>
          <t>PRD-888</t>
        </is>
      </c>
      <c r="B10" s="11" t="n">
        <v>2</v>
      </c>
      <c r="C10" s="15">
        <f>IFERROR(VLOOKUP(A10,Catalogue!$A$2:$E$61,2,FALSE),"Référence inconnue")</f>
        <v/>
      </c>
    </row>
    <row r="11">
      <c r="A11" s="8" t="inlineStr">
        <is>
          <t>PRD-142</t>
        </is>
      </c>
      <c r="B11" s="11" t="n">
        <v>40</v>
      </c>
      <c r="C11" s="15">
        <f>IFERROR(VLOOKUP(A11,Catalogue!$A$2:$E$61,2,FALSE),"Référence inconnue")</f>
        <v/>
      </c>
    </row>
    <row r="12">
      <c r="A12" s="8" t="inlineStr">
        <is>
          <t>PRD-109</t>
        </is>
      </c>
      <c r="B12" s="11" t="n">
        <v>15</v>
      </c>
      <c r="C12" s="15">
        <f>IFERROR(VLOOKUP(A12,Catalogue!$A$2:$E$61,2,FALSE),"Référence inconnue")</f>
        <v/>
      </c>
    </row>
    <row r="13">
      <c r="A13" s="8" t="inlineStr">
        <is>
          <t>PRD-777</t>
        </is>
      </c>
      <c r="B13" s="11" t="n">
        <v>9</v>
      </c>
      <c r="C13" s="15">
        <f>IFERROR(VLOOKUP(A13,Catalogue!$A$2:$E$61,2,FALSE),"Référence inconnue")</f>
        <v/>
      </c>
    </row>
    <row r="14">
      <c r="A14" s="8" t="inlineStr">
        <is>
          <t>PRD-113</t>
        </is>
      </c>
      <c r="B14" s="11" t="n">
        <v>30</v>
      </c>
      <c r="C14" s="15">
        <f>IFERROR(VLOOKUP(A14,Catalogue!$A$2:$E$61,2,FALSE),"Référence inconnue")</f>
        <v/>
      </c>
    </row>
    <row r="16"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4"/>
  <sheetViews>
    <sheetView showGridLines="0" workbookViewId="0">
      <pane ySplit="6" topLeftCell="A7" activePane="bottomLeft" state="frozen"/>
      <selection pane="bottomLeft" activeCell="A1" sqref="A1"/>
    </sheetView>
  </sheetViews>
  <sheetFormatPr baseColWidth="8" defaultRowHeight="15"/>
  <cols>
    <col width="14" customWidth="1" min="1" max="1"/>
    <col width="12" customWidth="1" min="2" max="2"/>
    <col width="32" customWidth="1" min="3" max="3"/>
  </cols>
  <sheetData>
    <row r="1" ht="22" customHeight="1">
      <c r="A1" s="12" t="inlineStr">
        <is>
          <t>Exercice 4 : le même besoin avec RECHERCHEX</t>
        </is>
      </c>
    </row>
    <row r="2" ht="22" customHeight="1">
      <c r="A2" s="13" t="inlineStr">
        <is>
          <t>Reprenez l'exercice 1, cette fois avec RECHERCHEX. Vous ne désignez plus une plage entière et un numéro de colonne, mais directement la colonne où chercher et la colonne à renvoyer.</t>
        </is>
      </c>
    </row>
    <row r="3" ht="22" customHeight="1"/>
    <row r="4" ht="18" customHeight="1">
      <c r="A4" s="14" t="inlineStr">
        <is>
          <t>Astuce : la syntaxe est : =RECHERCHEX(valeur_cherchée;colonne_de_recherche;colonne_résultat)</t>
        </is>
      </c>
    </row>
    <row r="5" ht="8" customHeight="1"/>
    <row r="6" ht="20" customHeight="1">
      <c r="A6" s="7" t="inlineStr">
        <is>
          <t>Référence</t>
        </is>
      </c>
      <c r="B6" s="7" t="inlineStr">
        <is>
          <t>Quantité</t>
        </is>
      </c>
      <c r="C6" s="7" t="inlineStr">
        <is>
          <t>Désignation</t>
        </is>
      </c>
    </row>
    <row r="7">
      <c r="A7" s="8" t="inlineStr">
        <is>
          <t>PRD-104</t>
        </is>
      </c>
      <c r="B7" s="11" t="n">
        <v>12</v>
      </c>
      <c r="C7" s="15">
        <f>XLOOKUP(A7,Catalogue!$A$2:$A$61,Catalogue!$B$2:$B$61)</f>
        <v/>
      </c>
    </row>
    <row r="8">
      <c r="A8" s="8" t="inlineStr">
        <is>
          <t>PRD-118</t>
        </is>
      </c>
      <c r="B8" s="11" t="n">
        <v>3</v>
      </c>
      <c r="C8" s="15">
        <f>XLOOKUP(A8,Catalogue!$A$2:$A$61,Catalogue!$B$2:$B$61)</f>
        <v/>
      </c>
    </row>
    <row r="9">
      <c r="A9" s="8" t="inlineStr">
        <is>
          <t>PRD-127</t>
        </is>
      </c>
      <c r="B9" s="11" t="n">
        <v>25</v>
      </c>
      <c r="C9" s="15">
        <f>XLOOKUP(A9,Catalogue!$A$2:$A$61,Catalogue!$B$2:$B$61)</f>
        <v/>
      </c>
    </row>
    <row r="10">
      <c r="A10" s="8" t="inlineStr">
        <is>
          <t>PRD-135</t>
        </is>
      </c>
      <c r="B10" s="11" t="n">
        <v>8</v>
      </c>
      <c r="C10" s="15">
        <f>XLOOKUP(A10,Catalogue!$A$2:$A$61,Catalogue!$B$2:$B$61)</f>
        <v/>
      </c>
    </row>
    <row r="11">
      <c r="A11" s="8" t="inlineStr">
        <is>
          <t>PRD-142</t>
        </is>
      </c>
      <c r="B11" s="11" t="n">
        <v>40</v>
      </c>
      <c r="C11" s="15">
        <f>XLOOKUP(A11,Catalogue!$A$2:$A$61,Catalogue!$B$2:$B$61)</f>
        <v/>
      </c>
    </row>
    <row r="12">
      <c r="A12" s="8" t="inlineStr">
        <is>
          <t>PRD-109</t>
        </is>
      </c>
      <c r="B12" s="11" t="n">
        <v>15</v>
      </c>
      <c r="C12" s="15">
        <f>XLOOKUP(A12,Catalogue!$A$2:$A$61,Catalogue!$B$2:$B$61)</f>
        <v/>
      </c>
    </row>
    <row r="13">
      <c r="A13" s="8" t="inlineStr">
        <is>
          <t>PRD-156</t>
        </is>
      </c>
      <c r="B13" s="11" t="n">
        <v>6</v>
      </c>
      <c r="C13" s="15">
        <f>XLOOKUP(A13,Catalogue!$A$2:$A$61,Catalogue!$B$2:$B$61)</f>
        <v/>
      </c>
    </row>
    <row r="14">
      <c r="A14" s="8" t="inlineStr">
        <is>
          <t>PRD-113</t>
        </is>
      </c>
      <c r="B14" s="11" t="n">
        <v>30</v>
      </c>
      <c r="C14" s="15">
        <f>XLOOKUP(A14,Catalogue!$A$2:$A$61,Catalogue!$B$2:$B$61)</f>
        <v/>
      </c>
    </row>
    <row r="16"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C14"/>
  <sheetViews>
    <sheetView showGridLines="0" workbookViewId="0">
      <pane ySplit="6" topLeftCell="A7" activePane="bottomLeft" state="frozen"/>
      <selection pane="bottomLeft" activeCell="A1" sqref="A1"/>
    </sheetView>
  </sheetViews>
  <sheetFormatPr baseColWidth="8" defaultRowHeight="15"/>
  <cols>
    <col width="34" customWidth="1" min="1" max="1"/>
    <col width="16" customWidth="1" min="2" max="2"/>
  </cols>
  <sheetData>
    <row r="1" ht="22" customHeight="1">
      <c r="A1" s="12" t="inlineStr">
        <is>
          <t>Exercice 5 : chercher vers la gauche, impossible avec RECHERCHEV</t>
        </is>
      </c>
    </row>
    <row r="2" ht="22" customHeight="1">
      <c r="A2" s="13" t="inlineStr">
        <is>
          <t>Cette fois vous connaissez la désignation et vous cherchez la référence. Or la désignation se trouve à droite de la référence dans le catalogue. Complétez la colonne B.</t>
        </is>
      </c>
    </row>
    <row r="3" ht="22" customHeight="1"/>
    <row r="4" ht="18" customHeight="1">
      <c r="A4" s="14" t="inlineStr">
        <is>
          <t>Astuce : avec RECHERCHEX, l'ordre des colonnes n'a aucune importance.</t>
        </is>
      </c>
    </row>
    <row r="5" ht="8" customHeight="1"/>
    <row r="6" ht="20" customHeight="1">
      <c r="A6" s="7" t="inlineStr">
        <is>
          <t>Désignation recherchée</t>
        </is>
      </c>
      <c r="B6" s="7" t="inlineStr">
        <is>
          <t>Référence</t>
        </is>
      </c>
    </row>
    <row r="7">
      <c r="A7" s="8" t="inlineStr">
        <is>
          <t>Intercalaire 12 positions</t>
        </is>
      </c>
      <c r="B7" s="15">
        <f>XLOOKUP(A7,Catalogue!$B$2:$B$61,Catalogue!$A$2:$A$61)</f>
        <v/>
      </c>
    </row>
    <row r="8">
      <c r="A8" s="8" t="inlineStr">
        <is>
          <t>Cartouche encre couleur</t>
        </is>
      </c>
      <c r="B8" s="15">
        <f>XLOOKUP(A8,Catalogue!$B$2:$B$61,Catalogue!$A$2:$A$61)</f>
        <v/>
      </c>
    </row>
    <row r="9">
      <c r="A9" s="8" t="inlineStr">
        <is>
          <t>Bloc-notes A5 grand format</t>
        </is>
      </c>
      <c r="B9" s="15">
        <f>XLOOKUP(A9,Catalogue!$B$2:$B$61,Catalogue!$A$2:$A$61)</f>
        <v/>
      </c>
    </row>
    <row r="10">
      <c r="A10" s="8" t="inlineStr">
        <is>
          <t>Ciseaux 21 cm grand format</t>
        </is>
      </c>
      <c r="B10" s="15">
        <f>XLOOKUP(A10,Catalogue!$B$2:$B$61,Catalogue!$A$2:$A$61)</f>
        <v/>
      </c>
    </row>
    <row r="11">
      <c r="A11" s="8" t="inlineStr">
        <is>
          <t>Chemise à rabats économique</t>
        </is>
      </c>
      <c r="B11" s="15">
        <f>XLOOKUP(A11,Catalogue!$B$2:$B$61,Catalogue!$A$2:$A$61)</f>
        <v/>
      </c>
    </row>
    <row r="12">
      <c r="A12" s="8" t="inlineStr">
        <is>
          <t>Stylo bille bleu</t>
        </is>
      </c>
      <c r="B12" s="15">
        <f>XLOOKUP(A12,Catalogue!$B$2:$B$61,Catalogue!$A$2:$A$61)</f>
        <v/>
      </c>
    </row>
    <row r="13">
      <c r="A13" s="8" t="inlineStr">
        <is>
          <t>Ruban adhésif économique</t>
        </is>
      </c>
      <c r="B13" s="15">
        <f>XLOOKUP(A13,Catalogue!$B$2:$B$61,Catalogue!$A$2:$A$61)</f>
        <v/>
      </c>
    </row>
    <row r="14">
      <c r="A14" s="8" t="inlineStr">
        <is>
          <t>Agrafeuse métal</t>
        </is>
      </c>
      <c r="B14" s="15">
        <f>XLOOKUP(A14,Catalogue!$B$2:$B$61,Catalogue!$A$2:$A$61)</f>
        <v/>
      </c>
    </row>
    <row r="16" ht="10" customHeight="1"/>
  </sheetData>
  <mergeCells count="2">
    <mergeCell ref="A2:C3"/>
    <mergeCell ref="A4:C4"/>
  </mergeCells>
  <pageMargins left="0.75" right="0.75" top="1" bottom="1" header="0.5" footer="0.5"/>
  <drawing xmlns:r="http://schemas.openxmlformats.org/officeDocument/2006/relationships" r:id="rId1"/>
</worksheet>
</file>

<file path=xl/worksheets/sheet8.xml><?xml version="1.0" encoding="utf-8"?>
<worksheet xmlns="http://schemas.openxmlformats.org/spreadsheetml/2006/main">
  <sheetPr>
    <outlinePr summaryBelow="1" summaryRight="1"/>
    <pageSetUpPr/>
  </sheetPr>
  <dimension ref="A1:C14"/>
  <sheetViews>
    <sheetView showGridLines="0" workbookViewId="0">
      <pane ySplit="6" topLeftCell="A7" activePane="bottomLeft" state="frozen"/>
      <selection pane="bottomLeft" activeCell="A1" sqref="A1"/>
    </sheetView>
  </sheetViews>
  <sheetFormatPr baseColWidth="8" defaultRowHeight="15"/>
  <cols>
    <col width="14" customWidth="1" min="1" max="1"/>
    <col width="12" customWidth="1" min="2" max="2"/>
    <col width="22" customWidth="1" min="3" max="3"/>
  </cols>
  <sheetData>
    <row r="1" ht="22" customHeight="1">
      <c r="A1" s="12" t="inlineStr">
        <is>
          <t>Exercice 6 : prévoir le cas introuvable directement dans RECHERCHEX</t>
        </is>
      </c>
    </row>
    <row r="2" ht="22" customHeight="1">
      <c r="A2" s="13" t="inlineStr">
        <is>
          <t>Reprenez le bon de commande contenant des références inconnues. Avec RECHERCHEX, la valeur de secours est un argument de la fonction, il n'y a plus besoin de SIERREUR. Complétez la colonne C avec le prix unitaire, ou la mention Non référencé.</t>
        </is>
      </c>
    </row>
    <row r="3" ht="22" customHeight="1"/>
    <row r="4" ht="18" customHeight="1">
      <c r="A4" s="14" t="inlineStr">
        <is>
          <t>Astuce : le quatrième argument de RECHERCHEX est la valeur renvoyée si rien n'est trouvé.</t>
        </is>
      </c>
    </row>
    <row r="5" ht="8" customHeight="1"/>
    <row r="6" ht="20" customHeight="1">
      <c r="A6" s="7" t="inlineStr">
        <is>
          <t>Référence</t>
        </is>
      </c>
      <c r="B6" s="7" t="inlineStr">
        <is>
          <t>Quantité</t>
        </is>
      </c>
      <c r="C6" s="7" t="inlineStr">
        <is>
          <t>Prix unitaire</t>
        </is>
      </c>
    </row>
    <row r="7">
      <c r="A7" s="8" t="inlineStr">
        <is>
          <t>PRD-104</t>
        </is>
      </c>
      <c r="B7" s="11" t="n">
        <v>12</v>
      </c>
      <c r="C7" s="15">
        <f>XLOOKUP(A7,Catalogue!$A$2:$A$61,Catalogue!$D$2:$D$61,"Non référencé")</f>
        <v/>
      </c>
    </row>
    <row r="8">
      <c r="A8" s="8" t="inlineStr">
        <is>
          <t>PRD-999</t>
        </is>
      </c>
      <c r="B8" s="11" t="n">
        <v>5</v>
      </c>
      <c r="C8" s="15">
        <f>XLOOKUP(A8,Catalogue!$A$2:$A$61,Catalogue!$D$2:$D$61,"Non référencé")</f>
        <v/>
      </c>
    </row>
    <row r="9">
      <c r="A9" s="8" t="inlineStr">
        <is>
          <t>PRD-127</t>
        </is>
      </c>
      <c r="B9" s="11" t="n">
        <v>25</v>
      </c>
      <c r="C9" s="15">
        <f>XLOOKUP(A9,Catalogue!$A$2:$A$61,Catalogue!$D$2:$D$61,"Non référencé")</f>
        <v/>
      </c>
    </row>
    <row r="10">
      <c r="A10" s="8" t="inlineStr">
        <is>
          <t>PRD-888</t>
        </is>
      </c>
      <c r="B10" s="11" t="n">
        <v>2</v>
      </c>
      <c r="C10" s="15">
        <f>XLOOKUP(A10,Catalogue!$A$2:$A$61,Catalogue!$D$2:$D$61,"Non référencé")</f>
        <v/>
      </c>
    </row>
    <row r="11">
      <c r="A11" s="8" t="inlineStr">
        <is>
          <t>PRD-142</t>
        </is>
      </c>
      <c r="B11" s="11" t="n">
        <v>40</v>
      </c>
      <c r="C11" s="15">
        <f>XLOOKUP(A11,Catalogue!$A$2:$A$61,Catalogue!$D$2:$D$61,"Non référencé")</f>
        <v/>
      </c>
    </row>
    <row r="12">
      <c r="A12" s="8" t="inlineStr">
        <is>
          <t>PRD-109</t>
        </is>
      </c>
      <c r="B12" s="11" t="n">
        <v>15</v>
      </c>
      <c r="C12" s="15">
        <f>XLOOKUP(A12,Catalogue!$A$2:$A$61,Catalogue!$D$2:$D$61,"Non référencé")</f>
        <v/>
      </c>
    </row>
    <row r="13">
      <c r="A13" s="8" t="inlineStr">
        <is>
          <t>PRD-777</t>
        </is>
      </c>
      <c r="B13" s="11" t="n">
        <v>9</v>
      </c>
      <c r="C13" s="15">
        <f>XLOOKUP(A13,Catalogue!$A$2:$A$61,Catalogue!$D$2:$D$61,"Non référencé")</f>
        <v/>
      </c>
    </row>
    <row r="14">
      <c r="A14" s="8" t="inlineStr">
        <is>
          <t>PRD-113</t>
        </is>
      </c>
      <c r="B14" s="11" t="n">
        <v>30</v>
      </c>
      <c r="C14" s="15">
        <f>XLOOKUP(A14,Catalogue!$A$2:$A$61,Catalogue!$D$2:$D$61,"Non référencé")</f>
        <v/>
      </c>
    </row>
    <row r="16" ht="10" customHeight="1"/>
  </sheetData>
  <mergeCells count="2">
    <mergeCell ref="A2:C3"/>
    <mergeCell ref="A4:C4"/>
  </mergeCells>
  <pageMargins left="0.75" right="0.75" top="1" bottom="1" header="0.5" footer="0.5"/>
  <drawing xmlns:r="http://schemas.openxmlformats.org/officeDocument/2006/relationships" r:id="rId1"/>
</worksheet>
</file>

<file path=xl/worksheets/sheet9.xml><?xml version="1.0" encoding="utf-8"?>
<worksheet xmlns="http://schemas.openxmlformats.org/spreadsheetml/2006/main">
  <sheetPr>
    <outlinePr summaryBelow="1" summaryRight="1"/>
    <pageSetUpPr/>
  </sheetPr>
  <dimension ref="B5:B97"/>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Corrigé détaillé</t>
        </is>
      </c>
    </row>
    <row r="6">
      <c r="B6" s="17" t="inlineStr">
        <is>
          <t>Pour chaque exercice : la marche à suivre, le point clé et le résultat attendu.</t>
        </is>
      </c>
    </row>
    <row r="8" ht="20" customHeight="1">
      <c r="B8" s="3" t="inlineStr">
        <is>
          <t>Exercice 1 : retrouver une désignation avec RECHERCHEV</t>
        </is>
      </c>
    </row>
    <row r="9">
      <c r="B9" s="18" t="inlineStr">
        <is>
          <t>Formule à saisir</t>
        </is>
      </c>
    </row>
    <row r="10" ht="18" customHeight="1">
      <c r="B10" s="19" t="inlineStr">
        <is>
          <t xml:space="preserve"> =RECHERCHEV(A7;Catalogue!$A$2:$E$61;2;FAUX)</t>
        </is>
      </c>
    </row>
    <row r="11">
      <c r="B11" s="6" t="inlineStr">
        <is>
          <t>À saisir en ligne 7, puis recopier vers le bas jusqu'à la ligne 14.</t>
        </is>
      </c>
    </row>
    <row r="13">
      <c r="B13" s="18" t="inlineStr">
        <is>
          <t>Le point à retenir</t>
        </is>
      </c>
    </row>
    <row r="14" ht="42" customHeight="1">
      <c r="B14" s="4" t="inlineStr">
        <is>
          <t>RECHERCHEV cherche la valeur dans la première colonne de la plage, puis renvoie le contenu de la colonne dont vous donnez le numéro. Les dollars figent la plage pour qu'elle ne se décale pas à la recopie vers le bas.</t>
        </is>
      </c>
    </row>
    <row r="16">
      <c r="B16" s="18" t="inlineStr">
        <is>
          <t>Résultat attendu</t>
        </is>
      </c>
    </row>
    <row r="17" ht="42" customHeight="1">
      <c r="B17" s="4" t="inlineStr">
        <is>
          <t>Dans l'ordre : Intercalaire 12 positions, Cartouche encre couleur, Bloc-notes A5 grand format, Ciseaux 21 cm grand format, Chemise à rabats économique, Stylo bille bleu, Ruban adhésif économique, Agrafeuse métal.</t>
        </is>
      </c>
    </row>
    <row r="19">
      <c r="B19" s="18" t="inlineStr">
        <is>
          <t>Selon votre version d'Excel</t>
        </is>
      </c>
    </row>
    <row r="20" ht="14" customHeight="1">
      <c r="B20" s="5" t="inlineStr">
        <is>
          <t>Fonctionne dans toutes les versions d'Excel, sur Mac, dans Google Sheets et dans LibreOffice.</t>
        </is>
      </c>
    </row>
    <row r="23" ht="20" customHeight="1">
      <c r="B23" s="3" t="inlineStr">
        <is>
          <t>Exercice 2 : calculer un total de ligne avec RECHERCHEV</t>
        </is>
      </c>
    </row>
    <row r="24">
      <c r="B24" s="18" t="inlineStr">
        <is>
          <t>Formule à saisir</t>
        </is>
      </c>
    </row>
    <row r="25" ht="18" customHeight="1">
      <c r="B25" s="19" t="inlineStr">
        <is>
          <t xml:space="preserve"> =RECHERCHEV(A7;Catalogue!$A$2:$E$61;4;FAUX)</t>
        </is>
      </c>
    </row>
    <row r="26" ht="18" customHeight="1">
      <c r="B26" s="19" t="inlineStr">
        <is>
          <t xml:space="preserve"> =C7*B7</t>
        </is>
      </c>
    </row>
    <row r="27">
      <c r="B27" s="6" t="inlineStr">
        <is>
          <t>À saisir en ligne 7, puis recopier vers le bas jusqu'à la ligne 14.</t>
        </is>
      </c>
    </row>
    <row r="29">
      <c r="B29" s="18" t="inlineStr">
        <is>
          <t>Le point à retenir</t>
        </is>
      </c>
    </row>
    <row r="30" ht="28" customHeight="1">
      <c r="B30" s="4" t="inlineStr">
        <is>
          <t>Une recherche renvoie une valeur numérique exploitable dans un calcul. C'est ce qui transforme un bon de commande en document qui se met à jour tout seul quand le catalogue évolue.</t>
        </is>
      </c>
    </row>
    <row r="32">
      <c r="B32" s="18" t="inlineStr">
        <is>
          <t>Résultat attendu</t>
        </is>
      </c>
    </row>
    <row r="33" ht="28" customHeight="1">
      <c r="B33" s="4" t="inlineStr">
        <is>
          <t>Totaux de ligne, dans l'ordre : 33,00, 104,70, 65,50, 43,04, 72,00, 12,75, 17,52, 384,00 €. Total général : 732,51 €.</t>
        </is>
      </c>
    </row>
    <row r="37" ht="20" customHeight="1">
      <c r="B37" s="3" t="inlineStr">
        <is>
          <t>Exercice 3 : neutraliser une erreur avec SIERREUR</t>
        </is>
      </c>
    </row>
    <row r="38">
      <c r="B38" s="18" t="inlineStr">
        <is>
          <t>Formule à saisir</t>
        </is>
      </c>
    </row>
    <row r="39" ht="18" customHeight="1">
      <c r="B39" s="19" t="inlineStr">
        <is>
          <t xml:space="preserve"> =SIERREUR(RECHERCHEV(A7;Catalogue!$A$2:$E$61;2;FAUX);"Référence inconnue")</t>
        </is>
      </c>
    </row>
    <row r="40">
      <c r="B40" s="6" t="inlineStr">
        <is>
          <t>À saisir en ligne 7, puis recopier vers le bas jusqu'à la ligne 14.</t>
        </is>
      </c>
    </row>
    <row r="42">
      <c r="B42" s="18" t="inlineStr">
        <is>
          <t>Le point à retenir</t>
        </is>
      </c>
    </row>
    <row r="43" ht="42" customHeight="1">
      <c r="B43" s="4" t="inlineStr">
        <is>
          <t>Un tableau parsemé de #N/A devient illisible et bloque les calculs qui le suivent. SIERREUR ne corrige pas l'erreur, il la remplace par un message clair. C'est la différence entre un fichier présentable et un fichier qu'on n'ose pas envoyer.</t>
        </is>
      </c>
    </row>
    <row r="45">
      <c r="B45" s="18" t="inlineStr">
        <is>
          <t>Résultat attendu</t>
        </is>
      </c>
    </row>
    <row r="46" ht="28" customHeight="1">
      <c r="B46" s="4" t="inlineStr">
        <is>
          <t>Les références PRD-999, PRD-888 et PRD-777 affichent Référence inconnue. Les cinq autres affichent leur désignation normale.</t>
        </is>
      </c>
    </row>
    <row r="48">
      <c r="B48" s="18" t="inlineStr">
        <is>
          <t>Selon votre version d'Excel</t>
        </is>
      </c>
    </row>
    <row r="49" ht="28" customHeight="1">
      <c r="B49" s="5" t="inlineStr">
        <is>
          <t>SIERREUR existe depuis Excel 2007. Sur une version antérieure, il fallait écrire =SI(ESTNA(formule);"...";formule), donc évaluer la formule deux fois.</t>
        </is>
      </c>
    </row>
    <row r="52" ht="20" customHeight="1">
      <c r="B52" s="3" t="inlineStr">
        <is>
          <t>Exercice 4 : le même besoin avec RECHERCHEX</t>
        </is>
      </c>
    </row>
    <row r="53">
      <c r="B53" s="18" t="inlineStr">
        <is>
          <t>Formule à saisir</t>
        </is>
      </c>
    </row>
    <row r="54" ht="18" customHeight="1">
      <c r="B54" s="19" t="inlineStr">
        <is>
          <t xml:space="preserve"> =RECHERCHEX(A7;Catalogue!$A$2:$A$61;Catalogue!$B$2:$B$61)</t>
        </is>
      </c>
    </row>
    <row r="55">
      <c r="B55" s="6" t="inlineStr">
        <is>
          <t>À saisir en ligne 7, puis recopier vers le bas jusqu'à la ligne 14.</t>
        </is>
      </c>
    </row>
    <row r="57">
      <c r="B57" s="18" t="inlineStr">
        <is>
          <t>Le point à retenir</t>
        </is>
      </c>
    </row>
    <row r="58" ht="42" customHeight="1">
      <c r="B58" s="4" t="inlineStr">
        <is>
          <t>Trois arguments au lieu de quatre, aucun numéro de colonne à compter, et la correspondance exacte par défaut. Surtout, si quelqu'un insère une colonne dans le catalogue, RECHERCHEX continue de fonctionner là où RECHERCHEV renverrait silencieusement la mauvaise donnée.</t>
        </is>
      </c>
    </row>
    <row r="60">
      <c r="B60" s="18" t="inlineStr">
        <is>
          <t>Résultat attendu</t>
        </is>
      </c>
    </row>
    <row r="61" ht="28" customHeight="1">
      <c r="B61" s="4" t="inlineStr">
        <is>
          <t>Exactement les mêmes désignations qu'à l'exercice 1. Le résultat est identique, la formule est plus courte et plus robuste.</t>
        </is>
      </c>
    </row>
    <row r="63">
      <c r="B63" s="18" t="inlineStr">
        <is>
          <t>Selon votre version d'Excel</t>
        </is>
      </c>
    </row>
    <row r="64" ht="42" customHeight="1">
      <c r="B64" s="5" t="inlineStr">
        <is>
          <t>RECHERCHEX existe à partir d'Excel 2021 et dans Microsoft 365, ainsi que dans Google Sheets. Sur Excel 2019 ou antérieur et sur LibreOffice, vous obtiendrez #NOM?. Équivalent universel : =RECHERCHEV(A7;Catalogue!$A$2:$E$61;2;FAUX)</t>
        </is>
      </c>
    </row>
    <row r="67" ht="20" customHeight="1">
      <c r="B67" s="3" t="inlineStr">
        <is>
          <t>Exercice 5 : chercher vers la gauche, impossible avec RECHERCHEV</t>
        </is>
      </c>
    </row>
    <row r="68">
      <c r="B68" s="18" t="inlineStr">
        <is>
          <t>Formule à saisir</t>
        </is>
      </c>
    </row>
    <row r="69" ht="18" customHeight="1">
      <c r="B69" s="19" t="inlineStr">
        <is>
          <t xml:space="preserve"> =RECHERCHEX(A7;Catalogue!$B$2:$B$61;Catalogue!$A$2:$A$61)</t>
        </is>
      </c>
    </row>
    <row r="70">
      <c r="B70" s="6" t="inlineStr">
        <is>
          <t>À saisir en ligne 7, puis recopier vers le bas jusqu'à la ligne 14.</t>
        </is>
      </c>
    </row>
    <row r="72">
      <c r="B72" s="18" t="inlineStr">
        <is>
          <t>Le point à retenir</t>
        </is>
      </c>
    </row>
    <row r="73" ht="42" customHeight="1">
      <c r="B73" s="4" t="inlineStr">
        <is>
          <t>C'est la limite historique de RECHERCHEV : il ne sait chercher que vers la droite. Le contournement classique passait par INDEX et EQUIV, deux fonctions imbriquées. RECHERCHEX rend tout cela inutile. Si vous ne deviez retenir qu'une raison de changer d'habitude, ce serait celle-ci.</t>
        </is>
      </c>
    </row>
    <row r="75">
      <c r="B75" s="18" t="inlineStr">
        <is>
          <t>Résultat attendu</t>
        </is>
      </c>
    </row>
    <row r="76" ht="14" customHeight="1">
      <c r="B76" s="4" t="inlineStr">
        <is>
          <t>Dans l'ordre : PRD-104, PRD-118, PRD-127, PRD-135, PRD-142, PRD-109, PRD-156, PRD-113.</t>
        </is>
      </c>
    </row>
    <row r="78">
      <c r="B78" s="18" t="inlineStr">
        <is>
          <t>Selon votre version d'Excel</t>
        </is>
      </c>
    </row>
    <row r="79" ht="28" customHeight="1">
      <c r="B79" s="5" t="inlineStr">
        <is>
          <t>Sur Excel 2019 ou antérieur et sur LibreOffice, la seule solution est le couple INDEX et EQUIV : =INDEX(Catalogue!$A$2:$A$61;EQUIV(A7;Catalogue!$B$2:$B$61;0))</t>
        </is>
      </c>
    </row>
    <row r="82" ht="20" customHeight="1">
      <c r="B82" s="3" t="inlineStr">
        <is>
          <t>Exercice 6 : prévoir le cas introuvable directement dans RECHERCHEX</t>
        </is>
      </c>
    </row>
    <row r="83">
      <c r="B83" s="18" t="inlineStr">
        <is>
          <t>Formule à saisir</t>
        </is>
      </c>
    </row>
    <row r="84" ht="18" customHeight="1">
      <c r="B84" s="19" t="inlineStr">
        <is>
          <t xml:space="preserve"> =RECHERCHEX(A7;Catalogue!$A$2:$A$61;Catalogue!$D$2:$D$61;"Non référencé")</t>
        </is>
      </c>
    </row>
    <row r="85">
      <c r="B85" s="6" t="inlineStr">
        <is>
          <t>À saisir en ligne 7, puis recopier vers le bas jusqu'à la ligne 14.</t>
        </is>
      </c>
    </row>
    <row r="87">
      <c r="B87" s="18" t="inlineStr">
        <is>
          <t>Le point à retenir</t>
        </is>
      </c>
    </row>
    <row r="88" ht="42" customHeight="1">
      <c r="B88" s="4" t="inlineStr">
        <is>
          <t>La gestion de l'absence est intégrée à la fonction plutôt qu'ajoutée autour. Moins de parenthèses, une lecture plus directe, et une formule qu'un collègue comprendra sans vous appeler. C'est le vrai gain au quotidien.</t>
        </is>
      </c>
    </row>
    <row r="90">
      <c r="B90" s="18" t="inlineStr">
        <is>
          <t>Résultat attendu</t>
        </is>
      </c>
    </row>
    <row r="91" ht="28" customHeight="1">
      <c r="B91" s="4" t="inlineStr">
        <is>
          <t>Les références PRD-999, PRD-888 et PRD-777 affichent Non référencé. Les cinq autres affichent leur prix unitaire.</t>
        </is>
      </c>
    </row>
    <row r="93">
      <c r="B93" s="18" t="inlineStr">
        <is>
          <t>Selon votre version d'Excel</t>
        </is>
      </c>
    </row>
    <row r="94" ht="28" customHeight="1">
      <c r="B94" s="5" t="inlineStr">
        <is>
          <t>Sur une version sans RECHERCHEX, écrivez : =SIERREUR(RECHERCHEV(A7;Catalogue!$A$2:$E$61;4;FAUX);"Non référencé")</t>
        </is>
      </c>
    </row>
    <row r="97" ht="56" customHeight="1">
      <c r="B97" s="5" t="inlineStr">
        <is>
          <t>Vous bloquez malgré le corrigé ? C'est souvent le signe d'un prérequis manquant en amont, pas d'un manque de volonté. C'est exactement là qu'un formateur change tout : en formation, Yoann reprend le point avec vous en visio, sur votre propre fichier. Un échange de quinze minutes suffit généralement : drf-formation.fr</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2026-07-28T14:31:59Z</dcterms:created>
  <dcterms:modified xmlns:dcterms="http://purl.org/dc/terms/" xmlns:xsi="http://www.w3.org/2001/XMLSchema-instance" xsi:type="dcterms:W3CDTF">2026-07-28T14:31:59Z</dcterms:modified>
</cp:coreProperties>
</file>