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drawings/drawing4.xml" ContentType="application/vnd.openxmlformats-officedocument.drawing+xml"/>
  <Override PartName="/xl/worksheets/sheet6.xml" ContentType="application/vnd.openxmlformats-officedocument.spreadsheetml.worksheet+xml"/>
  <Override PartName="/xl/drawings/drawing5.xml" ContentType="application/vnd.openxmlformats-officedocument.drawing+xml"/>
  <Override PartName="/xl/worksheets/sheet7.xml" ContentType="application/vnd.openxmlformats-officedocument.spreadsheetml.worksheet+xml"/>
  <Override PartName="/xl/drawings/drawing6.xml" ContentType="application/vnd.openxmlformats-officedocument.drawing+xml"/>
  <Override PartName="/xl/worksheets/sheet8.xml" ContentType="application/vnd.openxmlformats-officedocument.spreadsheetml.worksheet+xml"/>
  <Override PartName="/xl/drawings/drawing7.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Lisez-moi" sheetId="1" state="visible" r:id="rId1"/>
    <sheet xmlns:r="http://schemas.openxmlformats.org/officeDocument/2006/relationships" name="Dossiers" sheetId="2" state="visible" r:id="rId2"/>
    <sheet xmlns:r="http://schemas.openxmlformats.org/officeDocument/2006/relationships" name="1. Compter par site" sheetId="3" state="visible" r:id="rId3"/>
    <sheet xmlns:r="http://schemas.openxmlformats.org/officeDocument/2006/relationships" name="2. Deux critères" sheetId="4" state="visible" r:id="rId4"/>
    <sheet xmlns:r="http://schemas.openxmlformats.org/officeDocument/2006/relationships" name="3. Somme sous conditions" sheetId="5" state="visible" r:id="rId5"/>
    <sheet xmlns:r="http://schemas.openxmlformats.org/officeDocument/2006/relationships" name="4. Trois critères" sheetId="6" state="visible" r:id="rId6"/>
    <sheet xmlns:r="http://schemas.openxmlformats.org/officeDocument/2006/relationships" name="5. Tableau de bord" sheetId="7" state="visible" r:id="rId7"/>
    <sheet xmlns:r="http://schemas.openxmlformats.org/officeDocument/2006/relationships" name="Explications" sheetId="8" state="visible" r:id="rId8"/>
  </sheets>
  <definedNames/>
  <calcPr calcId="124519" fullCalcOnLoad="1"/>
</workbook>
</file>

<file path=xl/styles.xml><?xml version="1.0" encoding="utf-8"?>
<styleSheet xmlns="http://schemas.openxmlformats.org/spreadsheetml/2006/main">
  <numFmts count="1">
    <numFmt numFmtId="164" formatCode="# ##0 &quot;€&quot;"/>
  </numFmts>
  <fonts count="11">
    <font>
      <name val="Calibri"/>
      <family val="2"/>
      <color theme="1"/>
      <sz val="11"/>
      <scheme val="minor"/>
    </font>
    <font>
      <name val="Arial"/>
      <b val="1"/>
      <color rgb="001B4332"/>
      <sz val="16"/>
    </font>
    <font>
      <name val="Arial"/>
      <b val="1"/>
      <color rgb="002D6A4F"/>
      <sz val="11"/>
    </font>
    <font>
      <name val="Arial"/>
      <b val="1"/>
      <color rgb="001B4332"/>
      <sz val="11"/>
    </font>
    <font>
      <name val="Arial"/>
      <sz val="10"/>
    </font>
    <font>
      <name val="Arial"/>
      <i val="1"/>
      <color rgb="005C6F66"/>
      <sz val="9"/>
    </font>
    <font>
      <name val="Arial"/>
      <b val="1"/>
      <color rgb="00FFFFFF"/>
      <sz val="10"/>
    </font>
    <font>
      <name val="Arial"/>
      <b val="1"/>
      <color rgb="001B4332"/>
      <sz val="14"/>
    </font>
    <font>
      <name val="Arial"/>
      <b val="1"/>
      <sz val="10"/>
    </font>
    <font>
      <name val="Arial"/>
      <color rgb="005C6F66"/>
      <sz val="10"/>
    </font>
    <font>
      <name val="Consolas"/>
      <b val="1"/>
      <color rgb="001B4332"/>
      <sz val="10"/>
    </font>
  </fonts>
  <fills count="6">
    <fill>
      <patternFill/>
    </fill>
    <fill>
      <patternFill patternType="gray125"/>
    </fill>
    <fill>
      <patternFill patternType="solid">
        <fgColor rgb="002D6A4F"/>
      </patternFill>
    </fill>
    <fill>
      <patternFill patternType="solid">
        <fgColor rgb="00F7FAF8"/>
      </patternFill>
    </fill>
    <fill>
      <patternFill patternType="solid">
        <fgColor rgb="00FFF3CD"/>
      </patternFill>
    </fill>
    <fill>
      <patternFill patternType="solid">
        <fgColor rgb="00E9F5EE"/>
      </patternFill>
    </fill>
  </fills>
  <borders count="3">
    <border>
      <left/>
      <right/>
      <top/>
      <bottom/>
      <diagonal/>
    </border>
    <border>
      <left style="thin">
        <color rgb="00DCE5E0"/>
      </left>
      <right style="thin">
        <color rgb="00DCE5E0"/>
      </right>
      <top style="thin">
        <color rgb="00DCE5E0"/>
      </top>
      <bottom style="thin">
        <color rgb="00DCE5E0"/>
      </bottom>
    </border>
    <border>
      <left style="thin">
        <color rgb="00E8C766"/>
      </left>
      <right style="thin">
        <color rgb="00E8C766"/>
      </right>
      <top style="thin">
        <color rgb="00E8C766"/>
      </top>
      <bottom style="thin">
        <color rgb="00E8C766"/>
      </bottom>
    </border>
  </borders>
  <cellStyleXfs count="1">
    <xf numFmtId="0" fontId="0" fillId="0" borderId="0"/>
  </cellStyleXfs>
  <cellXfs count="19">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applyAlignment="1" pivotButton="0" quotePrefix="0" xfId="0">
      <alignment vertical="top" wrapText="1"/>
    </xf>
    <xf numFmtId="0" fontId="5" fillId="0" borderId="0" applyAlignment="1" pivotButton="0" quotePrefix="0" xfId="0">
      <alignment vertical="top" wrapText="1"/>
    </xf>
    <xf numFmtId="0" fontId="5" fillId="0" borderId="0" pivotButton="0" quotePrefix="0" xfId="0"/>
    <xf numFmtId="0" fontId="6" fillId="2" borderId="1" applyAlignment="1" pivotButton="0" quotePrefix="0" xfId="0">
      <alignment horizontal="center" vertical="center"/>
    </xf>
    <xf numFmtId="0" fontId="4" fillId="0" borderId="1" applyAlignment="1" pivotButton="0" quotePrefix="0" xfId="0">
      <alignment horizontal="left" vertical="center"/>
    </xf>
    <xf numFmtId="0" fontId="4" fillId="0" borderId="1" applyAlignment="1" pivotButton="0" quotePrefix="0" xfId="0">
      <alignment horizontal="center" vertical="center"/>
    </xf>
    <xf numFmtId="164" fontId="4" fillId="0" borderId="1" applyAlignment="1" pivotButton="0" quotePrefix="0" xfId="0">
      <alignment horizontal="center" vertical="center"/>
    </xf>
    <xf numFmtId="0" fontId="7" fillId="0" borderId="0" pivotButton="0" quotePrefix="0" xfId="0"/>
    <xf numFmtId="0" fontId="4" fillId="3" borderId="0" applyAlignment="1" pivotButton="0" quotePrefix="0" xfId="0">
      <alignment vertical="top" wrapText="1"/>
    </xf>
    <xf numFmtId="0" fontId="5" fillId="0" borderId="0" applyAlignment="1" pivotButton="0" quotePrefix="0" xfId="0">
      <alignment vertical="center"/>
    </xf>
    <xf numFmtId="0" fontId="8" fillId="4" borderId="2" applyAlignment="1" pivotButton="0" quotePrefix="0" xfId="0">
      <alignment horizontal="center" vertical="center"/>
    </xf>
    <xf numFmtId="164" fontId="8" fillId="4" borderId="2" applyAlignment="1" pivotButton="0" quotePrefix="0" xfId="0">
      <alignment horizontal="center" vertical="center"/>
    </xf>
    <xf numFmtId="0" fontId="9" fillId="0" borderId="0" pivotButton="0" quotePrefix="0" xfId="0"/>
    <xf numFmtId="0" fontId="8" fillId="0" borderId="0" pivotButton="0" quotePrefix="0" xfId="0"/>
    <xf numFmtId="0" fontId="10" fillId="5"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drawings/_rels/drawing1.xml.rels><Relationships xmlns="http://schemas.openxmlformats.org/package/2006/relationships"><Relationship Type="http://schemas.openxmlformats.org/officeDocument/2006/relationships/image" Target="/xl/media/image1.png" Id="rId1"/></Relationships>
</file>

<file path=xl/drawings/_rels/drawing2.xml.rels><Relationships xmlns="http://schemas.openxmlformats.org/package/2006/relationships"><Relationship Type="http://schemas.openxmlformats.org/officeDocument/2006/relationships/image" Target="/xl/media/image2.png" Id="rId1"/></Relationships>
</file>

<file path=xl/drawings/_rels/drawing3.xml.rels><Relationships xmlns="http://schemas.openxmlformats.org/package/2006/relationships"><Relationship Type="http://schemas.openxmlformats.org/officeDocument/2006/relationships/image" Target="/xl/media/image3.png" Id="rId1"/></Relationships>
</file>

<file path=xl/drawings/_rels/drawing4.xml.rels><Relationships xmlns="http://schemas.openxmlformats.org/package/2006/relationships"><Relationship Type="http://schemas.openxmlformats.org/officeDocument/2006/relationships/image" Target="/xl/media/image4.png" Id="rId1"/></Relationships>
</file>

<file path=xl/drawings/_rels/drawing5.xml.rels><Relationships xmlns="http://schemas.openxmlformats.org/package/2006/relationships"><Relationship Type="http://schemas.openxmlformats.org/officeDocument/2006/relationships/image" Target="/xl/media/image5.png" Id="rId1"/></Relationships>
</file>

<file path=xl/drawings/_rels/drawing6.xml.rels><Relationships xmlns="http://schemas.openxmlformats.org/package/2006/relationships"><Relationship Type="http://schemas.openxmlformats.org/officeDocument/2006/relationships/image" Target="/xl/media/image6.png" Id="rId1"/></Relationships>
</file>

<file path=xl/drawings/_rels/drawing7.xml.rels><Relationships xmlns="http://schemas.openxmlformats.org/package/2006/relationships"><Relationship Type="http://schemas.openxmlformats.org/officeDocument/2006/relationships/image" Target="/xl/media/image7.png" Id="rId1"/></Relationships>
</file>

<file path=xl/drawings/drawing1.xml><?xml version="1.0" encoding="utf-8"?>
<wsDr xmlns="http://schemas.openxmlformats.org/drawingml/2006/spreadsheetDrawing">
  <oneCellAnchor>
    <from>
      <col>1</col>
      <colOff>0</colOff>
      <row>1</row>
      <rowOff>0</rowOff>
    </from>
    <ext cx="1809750" cy="7239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2.xml><?xml version="1.0" encoding="utf-8"?>
<wsDr xmlns="http://schemas.openxmlformats.org/drawingml/2006/spreadsheetDrawing">
  <oneCellAnchor>
    <from>
      <col>0</col>
      <colOff>0</colOff>
      <row>12</row>
      <rowOff>0</rowOff>
    </from>
    <ext cx="1143000" cy="4572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3.xml><?xml version="1.0" encoding="utf-8"?>
<wsDr xmlns="http://schemas.openxmlformats.org/drawingml/2006/spreadsheetDrawing">
  <oneCellAnchor>
    <from>
      <col>0</col>
      <colOff>0</colOff>
      <row>12</row>
      <rowOff>0</rowOff>
    </from>
    <ext cx="1143000" cy="4572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4.xml><?xml version="1.0" encoding="utf-8"?>
<wsDr xmlns="http://schemas.openxmlformats.org/drawingml/2006/spreadsheetDrawing">
  <oneCellAnchor>
    <from>
      <col>0</col>
      <colOff>0</colOff>
      <row>12</row>
      <rowOff>0</rowOff>
    </from>
    <ext cx="1143000" cy="4572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5.xml><?xml version="1.0" encoding="utf-8"?>
<wsDr xmlns="http://schemas.openxmlformats.org/drawingml/2006/spreadsheetDrawing">
  <oneCellAnchor>
    <from>
      <col>0</col>
      <colOff>0</colOff>
      <row>12</row>
      <rowOff>0</rowOff>
    </from>
    <ext cx="1143000" cy="4572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6.xml><?xml version="1.0" encoding="utf-8"?>
<wsDr xmlns="http://schemas.openxmlformats.org/drawingml/2006/spreadsheetDrawing">
  <oneCellAnchor>
    <from>
      <col>0</col>
      <colOff>0</colOff>
      <row>12</row>
      <rowOff>0</rowOff>
    </from>
    <ext cx="1143000" cy="4572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7.xml><?xml version="1.0" encoding="utf-8"?>
<wsDr xmlns="http://schemas.openxmlformats.org/drawingml/2006/spreadsheetDrawing">
  <oneCellAnchor>
    <from>
      <col>1</col>
      <colOff>0</colOff>
      <row>1</row>
      <rowOff>0</rowOff>
    </from>
    <ext cx="1809750" cy="7239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_rels/sheet3.xml.rels><Relationships xmlns="http://schemas.openxmlformats.org/package/2006/relationships"><Relationship Type="http://schemas.openxmlformats.org/officeDocument/2006/relationships/drawing" Target="/xl/drawings/drawing2.xml" Id="rId1"/></Relationships>
</file>

<file path=xl/worksheets/_rels/sheet4.xml.rels><Relationships xmlns="http://schemas.openxmlformats.org/package/2006/relationships"><Relationship Type="http://schemas.openxmlformats.org/officeDocument/2006/relationships/drawing" Target="/xl/drawings/drawing3.xml" Id="rId1"/></Relationships>
</file>

<file path=xl/worksheets/_rels/sheet5.xml.rels><Relationships xmlns="http://schemas.openxmlformats.org/package/2006/relationships"><Relationship Type="http://schemas.openxmlformats.org/officeDocument/2006/relationships/drawing" Target="/xl/drawings/drawing4.xml" Id="rId1"/></Relationships>
</file>

<file path=xl/worksheets/_rels/sheet6.xml.rels><Relationships xmlns="http://schemas.openxmlformats.org/package/2006/relationships"><Relationship Type="http://schemas.openxmlformats.org/officeDocument/2006/relationships/drawing" Target="/xl/drawings/drawing5.xml" Id="rId1"/></Relationships>
</file>

<file path=xl/worksheets/_rels/sheet7.xml.rels><Relationships xmlns="http://schemas.openxmlformats.org/package/2006/relationships"><Relationship Type="http://schemas.openxmlformats.org/officeDocument/2006/relationships/drawing" Target="/xl/drawings/drawing6.xml" Id="rId1"/></Relationships>
</file>

<file path=xl/worksheets/_rels/sheet8.xml.rels><Relationships xmlns="http://schemas.openxmlformats.org/package/2006/relationships"><Relationship Type="http://schemas.openxmlformats.org/officeDocument/2006/relationships/drawing" Target="/xl/drawings/drawing7.xml" Id="rId1"/></Relationships>
</file>

<file path=xl/worksheets/sheet1.xml><?xml version="1.0" encoding="utf-8"?>
<worksheet xmlns="http://schemas.openxmlformats.org/spreadsheetml/2006/main">
  <sheetPr>
    <outlinePr summaryBelow="1" summaryRight="1"/>
    <pageSetUpPr/>
  </sheetPr>
  <dimension ref="B5:B33"/>
  <sheetViews>
    <sheetView showGridLines="0" workbookViewId="0">
      <selection activeCell="A1" sqref="A1"/>
    </sheetView>
  </sheetViews>
  <sheetFormatPr baseColWidth="8" defaultRowHeight="15"/>
  <cols>
    <col width="3" customWidth="1" min="1" max="1"/>
    <col width="96" customWidth="1" min="2" max="2"/>
  </cols>
  <sheetData>
    <row r="2" ht="60" customHeight="1"/>
    <row r="5" ht="26" customHeight="1">
      <c r="B5" s="1" t="inlineStr">
        <is>
          <t>Pack d'exercices Excel : NB.SI, NB.SI.ENS et SOMME.SI.ENS</t>
        </is>
      </c>
    </row>
    <row r="6">
      <c r="B6" s="2" t="inlineStr">
        <is>
          <t>Version corrigée</t>
        </is>
      </c>
    </row>
    <row r="8" ht="20" customHeight="1">
      <c r="B8" s="3" t="inlineStr">
        <is>
          <t>Ce que contient ce classeur</t>
        </is>
      </c>
    </row>
    <row r="9" ht="42" customHeight="1">
      <c r="B9" s="4" t="inlineStr">
        <is>
          <t>Cinq exercices progressifs sur le comptage et la somme sous conditions, construits autour d'un portefeuille de 30 dossiers répartis sur quatre sites. Vous construisez pas à pas un tableau de bord de suivi d'activité.</t>
        </is>
      </c>
    </row>
    <row r="10" ht="7" customHeight="1"/>
    <row r="11" ht="20" customHeight="1">
      <c r="B11" s="3" t="inlineStr">
        <is>
          <t>Un onglet Dossiers sert de source</t>
        </is>
      </c>
    </row>
    <row r="12" ht="28" customHeight="1">
      <c r="B12" s="4" t="inlineStr">
        <is>
          <t>L'onglet Dossiers contient les 30 dossiers avec leur site, leur statut, leur type, leur montant et leur conseiller. Ne le modifiez pas : toutes les formules des exercices y font référence.</t>
        </is>
      </c>
    </row>
    <row r="13" ht="7" customHeight="1"/>
    <row r="14" ht="20" customHeight="1">
      <c r="B14" s="3" t="inlineStr">
        <is>
          <t>Comment travailler</t>
        </is>
      </c>
    </row>
    <row r="15" ht="14" customHeight="1">
      <c r="B15" s="4" t="inlineStr">
        <is>
          <t>1.  Lisez la consigne et gardez le fichier corrigé fermé.</t>
        </is>
      </c>
    </row>
    <row r="16" ht="14" customHeight="1">
      <c r="B16" s="4" t="inlineStr">
        <is>
          <t>2.  Formulez la logique à voix haute en français avant de taper quoi que ce soit.</t>
        </is>
      </c>
    </row>
    <row r="17" ht="14" customHeight="1">
      <c r="B17" s="4" t="inlineStr">
        <is>
          <t>3.  Une erreur affichée n'est pas un échec : Excel vous indique ce qui ne va pas.</t>
        </is>
      </c>
    </row>
    <row r="18" ht="14" customHeight="1">
      <c r="B18" s="4" t="inlineStr">
        <is>
          <t>4.  Une fois l'exercice réussi, refaites-le sur une feuille vierge, sans modèle.</t>
        </is>
      </c>
    </row>
    <row r="19" ht="7" customHeight="1"/>
    <row r="20" ht="20" customHeight="1">
      <c r="B20" s="3" t="inlineStr">
        <is>
          <t>Selon votre version d'Excel</t>
        </is>
      </c>
    </row>
    <row r="21" ht="42" customHeight="1">
      <c r="B21" s="4" t="inlineStr">
        <is>
          <t>NB.SI et SOMME.SI existent depuis très longtemps et fonctionnent partout. NB.SI.ENS et SOMME.SI.ENS, qui acceptent plusieurs critères, existent depuis Excel 2007 sur Windows et Excel 2008 sur Mac. Elles sont également disponibles dans Google Sheets et dans LibreOffice.</t>
        </is>
      </c>
    </row>
    <row r="22" ht="56" customHeight="1">
      <c r="B22" s="4" t="inlineStr">
        <is>
          <t>Aucun exercice de ce pack ne pose de problème de compatibilité. Une seule nuance d'écriture : sur certaines versions anciennes, un critère combinant un opérateur et une référence doit être écrit entre guillemets avec une concaténation, par exemple "&gt;="&amp;H7 plutôt que "&gt;=3000". Le corrigé signale les deux formes.</t>
        </is>
      </c>
    </row>
    <row r="23" ht="7" customHeight="1"/>
    <row r="24" ht="20" customHeight="1">
      <c r="B24" s="3" t="inlineStr">
        <is>
          <t>Qui a conçu ces exercices</t>
        </is>
      </c>
    </row>
    <row r="25" ht="42" customHeight="1">
      <c r="B25" s="4" t="inlineStr">
        <is>
          <t>Yoann Rizki, formateur référent chez DRF Formation, ancien ingénieur en calcul nucléaire et auteur du livre pédagogique Maîtrisez Excel. Les cas sont tirés de situations rencontrées en tutorat individuel.</t>
        </is>
      </c>
    </row>
    <row r="26" ht="7" customHeight="1"/>
    <row r="27" ht="20" customHeight="1">
      <c r="B27" s="3" t="inlineStr">
        <is>
          <t>Ce que ce pack ne remplace pas</t>
        </is>
      </c>
    </row>
    <row r="28" ht="56" customHeight="1">
      <c r="B28" s="4" t="inlineStr">
        <is>
          <t>Des exercices comme ceux-ci sont proposés tout au long de notre formation certifiante, avec deux différences décisives : ils sont auto-corrigés en temps réel sur une machine virtuelle où Excel est déjà installé, et un formateur référent identifié reprend chaque point bloquant avec vous en visio.</t>
        </is>
      </c>
    </row>
    <row r="29" ht="42" customHeight="1">
      <c r="B29" s="4" t="inlineStr">
        <is>
          <t>S'entraîner seul est utile. Progresser sans personne pour débloquer les impasses est beaucoup plus difficile. Nous avons détaillé cette différence dans notre article Formation Excel gratuite ou payante, sur drf-formation.fr</t>
        </is>
      </c>
    </row>
    <row r="30" ht="7" customHeight="1"/>
    <row r="31" ht="28" customHeight="1">
      <c r="B31" s="5" t="inlineStr">
        <is>
          <t>Ce fichier est libre d'usage, y compris en interne dans votre entreprise. Merci de ne pas le republier sur un autre site ni de le revendre.</t>
        </is>
      </c>
    </row>
    <row r="33">
      <c r="B33" s="6" t="inlineStr">
        <is>
          <t>drf-formation.fr  ·  Organisme certifié Qualiopi  ·  Certification ENI RS7536</t>
        </is>
      </c>
    </row>
  </sheetData>
  <pageMargins left="0.75" right="0.75" top="1" bottom="1" header="0.5" footer="0.5"/>
  <drawing xmlns:r="http://schemas.openxmlformats.org/officeDocument/2006/relationships" r:id="rId1"/>
</worksheet>
</file>

<file path=xl/worksheets/sheet2.xml><?xml version="1.0" encoding="utf-8"?>
<worksheet xmlns="http://schemas.openxmlformats.org/spreadsheetml/2006/main">
  <sheetPr>
    <outlinePr summaryBelow="1" summaryRight="1"/>
    <pageSetUpPr/>
  </sheetPr>
  <dimension ref="A1:F31"/>
  <sheetViews>
    <sheetView showGridLines="0" workbookViewId="0">
      <pane ySplit="1" topLeftCell="A2" activePane="bottomLeft" state="frozen"/>
      <selection pane="bottomLeft" activeCell="A1" sqref="A1"/>
    </sheetView>
  </sheetViews>
  <sheetFormatPr baseColWidth="8" defaultRowHeight="15"/>
  <cols>
    <col width="12" customWidth="1" min="1" max="1"/>
    <col width="14" customWidth="1" min="2" max="2"/>
    <col width="14" customWidth="1" min="3" max="3"/>
    <col width="14" customWidth="1" min="4" max="4"/>
    <col width="14" customWidth="1" min="5" max="5"/>
    <col width="14" customWidth="1" min="6" max="6"/>
  </cols>
  <sheetData>
    <row r="1" ht="20" customHeight="1">
      <c r="A1" s="7" t="inlineStr">
        <is>
          <t>Dossier</t>
        </is>
      </c>
      <c r="B1" s="7" t="inlineStr">
        <is>
          <t>Site</t>
        </is>
      </c>
      <c r="C1" s="7" t="inlineStr">
        <is>
          <t>Statut</t>
        </is>
      </c>
      <c r="D1" s="7" t="inlineStr">
        <is>
          <t>Type</t>
        </is>
      </c>
      <c r="E1" s="7" t="inlineStr">
        <is>
          <t>Montant</t>
        </is>
      </c>
      <c r="F1" s="7" t="inlineStr">
        <is>
          <t>Conseiller</t>
        </is>
      </c>
    </row>
    <row r="2">
      <c r="A2" s="8" t="inlineStr">
        <is>
          <t>D-2401</t>
        </is>
      </c>
      <c r="B2" s="8" t="inlineStr">
        <is>
          <t>Bordeaux</t>
        </is>
      </c>
      <c r="C2" s="9" t="inlineStr">
        <is>
          <t>En cours</t>
        </is>
      </c>
      <c r="D2" s="9" t="inlineStr">
        <is>
          <t>Prioritaire</t>
        </is>
      </c>
      <c r="E2" s="10" t="n">
        <v>900</v>
      </c>
      <c r="F2" s="9" t="inlineStr">
        <is>
          <t>Aubert</t>
        </is>
      </c>
    </row>
    <row r="3">
      <c r="A3" s="8" t="inlineStr">
        <is>
          <t>D-2402</t>
        </is>
      </c>
      <c r="B3" s="8" t="inlineStr">
        <is>
          <t>Libourne</t>
        </is>
      </c>
      <c r="C3" s="9" t="inlineStr">
        <is>
          <t>Clôturé</t>
        </is>
      </c>
      <c r="D3" s="9" t="inlineStr">
        <is>
          <t>Standard</t>
        </is>
      </c>
      <c r="E3" s="10" t="n">
        <v>1337</v>
      </c>
      <c r="F3" s="9" t="inlineStr">
        <is>
          <t>Dumas</t>
        </is>
      </c>
    </row>
    <row r="4">
      <c r="A4" s="8" t="inlineStr">
        <is>
          <t>D-2403</t>
        </is>
      </c>
      <c r="B4" s="8" t="inlineStr">
        <is>
          <t>Mérignac</t>
        </is>
      </c>
      <c r="C4" s="9" t="inlineStr">
        <is>
          <t>En attente</t>
        </is>
      </c>
      <c r="D4" s="9" t="inlineStr">
        <is>
          <t>Standard</t>
        </is>
      </c>
      <c r="E4" s="10" t="n">
        <v>1774</v>
      </c>
      <c r="F4" s="9" t="inlineStr">
        <is>
          <t>Chevalier</t>
        </is>
      </c>
    </row>
    <row r="5">
      <c r="A5" s="8" t="inlineStr">
        <is>
          <t>D-2404</t>
        </is>
      </c>
      <c r="B5" s="8" t="inlineStr">
        <is>
          <t>Pessac</t>
        </is>
      </c>
      <c r="C5" s="9" t="inlineStr">
        <is>
          <t>Clôturé</t>
        </is>
      </c>
      <c r="D5" s="9" t="inlineStr">
        <is>
          <t>Prioritaire</t>
        </is>
      </c>
      <c r="E5" s="10" t="n">
        <v>2211</v>
      </c>
      <c r="F5" s="9" t="inlineStr">
        <is>
          <t>Bonnet</t>
        </is>
      </c>
    </row>
    <row r="6">
      <c r="A6" s="8" t="inlineStr">
        <is>
          <t>D-2405</t>
        </is>
      </c>
      <c r="B6" s="8" t="inlineStr">
        <is>
          <t>Libourne</t>
        </is>
      </c>
      <c r="C6" s="9" t="inlineStr">
        <is>
          <t>En cours</t>
        </is>
      </c>
      <c r="D6" s="9" t="inlineStr">
        <is>
          <t>Prioritaire</t>
        </is>
      </c>
      <c r="E6" s="10" t="n">
        <v>2648</v>
      </c>
      <c r="F6" s="9" t="inlineStr">
        <is>
          <t>Aubert</t>
        </is>
      </c>
    </row>
    <row r="7">
      <c r="A7" s="8" t="inlineStr">
        <is>
          <t>D-2406</t>
        </is>
      </c>
      <c r="B7" s="8" t="inlineStr">
        <is>
          <t>Bordeaux</t>
        </is>
      </c>
      <c r="C7" s="9" t="inlineStr">
        <is>
          <t>En attente</t>
        </is>
      </c>
      <c r="D7" s="9" t="inlineStr">
        <is>
          <t>Prioritaire</t>
        </is>
      </c>
      <c r="E7" s="10" t="n">
        <v>3085</v>
      </c>
      <c r="F7" s="9" t="inlineStr">
        <is>
          <t>Dumas</t>
        </is>
      </c>
    </row>
    <row r="8">
      <c r="A8" s="8" t="inlineStr">
        <is>
          <t>D-2407</t>
        </is>
      </c>
      <c r="B8" s="8" t="inlineStr">
        <is>
          <t>Pessac</t>
        </is>
      </c>
      <c r="C8" s="9" t="inlineStr">
        <is>
          <t>En attente</t>
        </is>
      </c>
      <c r="D8" s="9" t="inlineStr">
        <is>
          <t>Standard</t>
        </is>
      </c>
      <c r="E8" s="10" t="n">
        <v>3522</v>
      </c>
      <c r="F8" s="9" t="inlineStr">
        <is>
          <t>Chevalier</t>
        </is>
      </c>
    </row>
    <row r="9">
      <c r="A9" s="8" t="inlineStr">
        <is>
          <t>D-2408</t>
        </is>
      </c>
      <c r="B9" s="8" t="inlineStr">
        <is>
          <t>Mérignac</t>
        </is>
      </c>
      <c r="C9" s="9" t="inlineStr">
        <is>
          <t>En cours</t>
        </is>
      </c>
      <c r="D9" s="9" t="inlineStr">
        <is>
          <t>Standard</t>
        </is>
      </c>
      <c r="E9" s="10" t="n">
        <v>3959</v>
      </c>
      <c r="F9" s="9" t="inlineStr">
        <is>
          <t>Bonnet</t>
        </is>
      </c>
    </row>
    <row r="10">
      <c r="A10" s="8" t="inlineStr">
        <is>
          <t>D-2409</t>
        </is>
      </c>
      <c r="B10" s="8" t="inlineStr">
        <is>
          <t>Mérignac</t>
        </is>
      </c>
      <c r="C10" s="9" t="inlineStr">
        <is>
          <t>Clôturé</t>
        </is>
      </c>
      <c r="D10" s="9" t="inlineStr">
        <is>
          <t>Prioritaire</t>
        </is>
      </c>
      <c r="E10" s="10" t="n">
        <v>4396</v>
      </c>
      <c r="F10" s="9" t="inlineStr">
        <is>
          <t>Aubert</t>
        </is>
      </c>
    </row>
    <row r="11">
      <c r="A11" s="8" t="inlineStr">
        <is>
          <t>D-2410</t>
        </is>
      </c>
      <c r="B11" s="8" t="inlineStr">
        <is>
          <t>Pessac</t>
        </is>
      </c>
      <c r="C11" s="9" t="inlineStr">
        <is>
          <t>Clôturé</t>
        </is>
      </c>
      <c r="D11" s="9" t="inlineStr">
        <is>
          <t>Standard</t>
        </is>
      </c>
      <c r="E11" s="10" t="n">
        <v>4833</v>
      </c>
      <c r="F11" s="9" t="inlineStr">
        <is>
          <t>Dumas</t>
        </is>
      </c>
    </row>
    <row r="12">
      <c r="A12" s="8" t="inlineStr">
        <is>
          <t>D-2411</t>
        </is>
      </c>
      <c r="B12" s="8" t="inlineStr">
        <is>
          <t>Bordeaux</t>
        </is>
      </c>
      <c r="C12" s="9" t="inlineStr">
        <is>
          <t>En attente</t>
        </is>
      </c>
      <c r="D12" s="9" t="inlineStr">
        <is>
          <t>Prioritaire</t>
        </is>
      </c>
      <c r="E12" s="10" t="n">
        <v>5270</v>
      </c>
      <c r="F12" s="9" t="inlineStr">
        <is>
          <t>Chevalier</t>
        </is>
      </c>
    </row>
    <row r="13">
      <c r="A13" s="8" t="inlineStr">
        <is>
          <t>D-2412</t>
        </is>
      </c>
      <c r="B13" s="8" t="inlineStr">
        <is>
          <t>Libourne</t>
        </is>
      </c>
      <c r="C13" s="9" t="inlineStr">
        <is>
          <t>En cours</t>
        </is>
      </c>
      <c r="D13" s="9" t="inlineStr">
        <is>
          <t>Prioritaire</t>
        </is>
      </c>
      <c r="E13" s="10" t="n">
        <v>5707</v>
      </c>
      <c r="F13" s="9" t="inlineStr">
        <is>
          <t>Bonnet</t>
        </is>
      </c>
    </row>
    <row r="14">
      <c r="A14" s="8" t="inlineStr">
        <is>
          <t>D-2413</t>
        </is>
      </c>
      <c r="B14" s="8" t="inlineStr">
        <is>
          <t>Pessac</t>
        </is>
      </c>
      <c r="C14" s="9" t="inlineStr">
        <is>
          <t>En cours</t>
        </is>
      </c>
      <c r="D14" s="9" t="inlineStr">
        <is>
          <t>Standard</t>
        </is>
      </c>
      <c r="E14" s="10" t="n">
        <v>944</v>
      </c>
      <c r="F14" s="9" t="inlineStr">
        <is>
          <t>Aubert</t>
        </is>
      </c>
    </row>
    <row r="15">
      <c r="A15" s="8" t="inlineStr">
        <is>
          <t>D-2414</t>
        </is>
      </c>
      <c r="B15" s="8" t="inlineStr">
        <is>
          <t>Mérignac</t>
        </is>
      </c>
      <c r="C15" s="9" t="inlineStr">
        <is>
          <t>En attente</t>
        </is>
      </c>
      <c r="D15" s="9" t="inlineStr">
        <is>
          <t>Prioritaire</t>
        </is>
      </c>
      <c r="E15" s="10" t="n">
        <v>1381</v>
      </c>
      <c r="F15" s="9" t="inlineStr">
        <is>
          <t>Dumas</t>
        </is>
      </c>
    </row>
    <row r="16">
      <c r="A16" s="8" t="inlineStr">
        <is>
          <t>D-2415</t>
        </is>
      </c>
      <c r="B16" s="8" t="inlineStr">
        <is>
          <t>Libourne</t>
        </is>
      </c>
      <c r="C16" s="9" t="inlineStr">
        <is>
          <t>Clôturé</t>
        </is>
      </c>
      <c r="D16" s="9" t="inlineStr">
        <is>
          <t>Prioritaire</t>
        </is>
      </c>
      <c r="E16" s="10" t="n">
        <v>1818</v>
      </c>
      <c r="F16" s="9" t="inlineStr">
        <is>
          <t>Chevalier</t>
        </is>
      </c>
    </row>
    <row r="17">
      <c r="A17" s="8" t="inlineStr">
        <is>
          <t>D-2416</t>
        </is>
      </c>
      <c r="B17" s="8" t="inlineStr">
        <is>
          <t>Bordeaux</t>
        </is>
      </c>
      <c r="C17" s="9" t="inlineStr">
        <is>
          <t>En attente</t>
        </is>
      </c>
      <c r="D17" s="9" t="inlineStr">
        <is>
          <t>Standard</t>
        </is>
      </c>
      <c r="E17" s="10" t="n">
        <v>2255</v>
      </c>
      <c r="F17" s="9" t="inlineStr">
        <is>
          <t>Bonnet</t>
        </is>
      </c>
    </row>
    <row r="18">
      <c r="A18" s="8" t="inlineStr">
        <is>
          <t>D-2417</t>
        </is>
      </c>
      <c r="B18" s="8" t="inlineStr">
        <is>
          <t>Bordeaux</t>
        </is>
      </c>
      <c r="C18" s="9" t="inlineStr">
        <is>
          <t>Clôturé</t>
        </is>
      </c>
      <c r="D18" s="9" t="inlineStr">
        <is>
          <t>Prioritaire</t>
        </is>
      </c>
      <c r="E18" s="10" t="n">
        <v>2692</v>
      </c>
      <c r="F18" s="9" t="inlineStr">
        <is>
          <t>Aubert</t>
        </is>
      </c>
    </row>
    <row r="19">
      <c r="A19" s="8" t="inlineStr">
        <is>
          <t>D-2418</t>
        </is>
      </c>
      <c r="B19" s="8" t="inlineStr">
        <is>
          <t>Mérignac</t>
        </is>
      </c>
      <c r="C19" s="9" t="inlineStr">
        <is>
          <t>En cours</t>
        </is>
      </c>
      <c r="D19" s="9" t="inlineStr">
        <is>
          <t>Standard</t>
        </is>
      </c>
      <c r="E19" s="10" t="n">
        <v>3129</v>
      </c>
      <c r="F19" s="9" t="inlineStr">
        <is>
          <t>Dumas</t>
        </is>
      </c>
    </row>
    <row r="20">
      <c r="A20" s="8" t="inlineStr">
        <is>
          <t>D-2419</t>
        </is>
      </c>
      <c r="B20" s="8" t="inlineStr">
        <is>
          <t>Libourne</t>
        </is>
      </c>
      <c r="C20" s="9" t="inlineStr">
        <is>
          <t>En cours</t>
        </is>
      </c>
      <c r="D20" s="9" t="inlineStr">
        <is>
          <t>Prioritaire</t>
        </is>
      </c>
      <c r="E20" s="10" t="n">
        <v>3566</v>
      </c>
      <c r="F20" s="9" t="inlineStr">
        <is>
          <t>Chevalier</t>
        </is>
      </c>
    </row>
    <row r="21">
      <c r="A21" s="8" t="inlineStr">
        <is>
          <t>D-2420</t>
        </is>
      </c>
      <c r="B21" s="8" t="inlineStr">
        <is>
          <t>Pessac</t>
        </is>
      </c>
      <c r="C21" s="9" t="inlineStr">
        <is>
          <t>Clôturé</t>
        </is>
      </c>
      <c r="D21" s="9" t="inlineStr">
        <is>
          <t>Prioritaire</t>
        </is>
      </c>
      <c r="E21" s="10" t="n">
        <v>4003</v>
      </c>
      <c r="F21" s="9" t="inlineStr">
        <is>
          <t>Bonnet</t>
        </is>
      </c>
    </row>
    <row r="22">
      <c r="A22" s="8" t="inlineStr">
        <is>
          <t>D-2421</t>
        </is>
      </c>
      <c r="B22" s="8" t="inlineStr">
        <is>
          <t>Mérignac</t>
        </is>
      </c>
      <c r="C22" s="9" t="inlineStr">
        <is>
          <t>En attente</t>
        </is>
      </c>
      <c r="D22" s="9" t="inlineStr">
        <is>
          <t>Standard</t>
        </is>
      </c>
      <c r="E22" s="10" t="n">
        <v>4440</v>
      </c>
      <c r="F22" s="9" t="inlineStr">
        <is>
          <t>Aubert</t>
        </is>
      </c>
    </row>
    <row r="23">
      <c r="A23" s="8" t="inlineStr">
        <is>
          <t>D-2422</t>
        </is>
      </c>
      <c r="B23" s="8" t="inlineStr">
        <is>
          <t>Bordeaux</t>
        </is>
      </c>
      <c r="C23" s="9" t="inlineStr">
        <is>
          <t>Clôturé</t>
        </is>
      </c>
      <c r="D23" s="9" t="inlineStr">
        <is>
          <t>Prioritaire</t>
        </is>
      </c>
      <c r="E23" s="10" t="n">
        <v>4877</v>
      </c>
      <c r="F23" s="9" t="inlineStr">
        <is>
          <t>Dumas</t>
        </is>
      </c>
    </row>
    <row r="24">
      <c r="A24" s="8" t="inlineStr">
        <is>
          <t>D-2423</t>
        </is>
      </c>
      <c r="B24" s="8" t="inlineStr">
        <is>
          <t>Pessac</t>
        </is>
      </c>
      <c r="C24" s="9" t="inlineStr">
        <is>
          <t>En cours</t>
        </is>
      </c>
      <c r="D24" s="9" t="inlineStr">
        <is>
          <t>Prioritaire</t>
        </is>
      </c>
      <c r="E24" s="10" t="n">
        <v>5314</v>
      </c>
      <c r="F24" s="9" t="inlineStr">
        <is>
          <t>Chevalier</t>
        </is>
      </c>
    </row>
    <row r="25">
      <c r="A25" s="8" t="inlineStr">
        <is>
          <t>D-2424</t>
        </is>
      </c>
      <c r="B25" s="8" t="inlineStr">
        <is>
          <t>Libourne</t>
        </is>
      </c>
      <c r="C25" s="9" t="inlineStr">
        <is>
          <t>En attente</t>
        </is>
      </c>
      <c r="D25" s="9" t="inlineStr">
        <is>
          <t>Standard</t>
        </is>
      </c>
      <c r="E25" s="10" t="n">
        <v>5751</v>
      </c>
      <c r="F25" s="9" t="inlineStr">
        <is>
          <t>Bonnet</t>
        </is>
      </c>
    </row>
    <row r="26">
      <c r="A26" s="8" t="inlineStr">
        <is>
          <t>D-2425</t>
        </is>
      </c>
      <c r="B26" s="8" t="inlineStr">
        <is>
          <t>Libourne</t>
        </is>
      </c>
      <c r="C26" s="9" t="inlineStr">
        <is>
          <t>En attente</t>
        </is>
      </c>
      <c r="D26" s="9" t="inlineStr">
        <is>
          <t>Standard</t>
        </is>
      </c>
      <c r="E26" s="10" t="n">
        <v>988</v>
      </c>
      <c r="F26" s="9" t="inlineStr">
        <is>
          <t>Aubert</t>
        </is>
      </c>
    </row>
    <row r="27">
      <c r="A27" s="8" t="inlineStr">
        <is>
          <t>D-2426</t>
        </is>
      </c>
      <c r="B27" s="8" t="inlineStr">
        <is>
          <t>Pessac</t>
        </is>
      </c>
      <c r="C27" s="9" t="inlineStr">
        <is>
          <t>En cours</t>
        </is>
      </c>
      <c r="D27" s="9" t="inlineStr">
        <is>
          <t>Prioritaire</t>
        </is>
      </c>
      <c r="E27" s="10" t="n">
        <v>1425</v>
      </c>
      <c r="F27" s="9" t="inlineStr">
        <is>
          <t>Dumas</t>
        </is>
      </c>
    </row>
    <row r="28">
      <c r="A28" s="8" t="inlineStr">
        <is>
          <t>D-2427</t>
        </is>
      </c>
      <c r="B28" s="8" t="inlineStr">
        <is>
          <t>Bordeaux</t>
        </is>
      </c>
      <c r="C28" s="9" t="inlineStr">
        <is>
          <t>Clôturé</t>
        </is>
      </c>
      <c r="D28" s="9" t="inlineStr">
        <is>
          <t>Standard</t>
        </is>
      </c>
      <c r="E28" s="10" t="n">
        <v>1862</v>
      </c>
      <c r="F28" s="9" t="inlineStr">
        <is>
          <t>Chevalier</t>
        </is>
      </c>
    </row>
    <row r="29">
      <c r="A29" s="8" t="inlineStr">
        <is>
          <t>D-2428</t>
        </is>
      </c>
      <c r="B29" s="8" t="inlineStr">
        <is>
          <t>Mérignac</t>
        </is>
      </c>
      <c r="C29" s="9" t="inlineStr">
        <is>
          <t>En cours</t>
        </is>
      </c>
      <c r="D29" s="9" t="inlineStr">
        <is>
          <t>Prioritaire</t>
        </is>
      </c>
      <c r="E29" s="10" t="n">
        <v>2299</v>
      </c>
      <c r="F29" s="9" t="inlineStr">
        <is>
          <t>Bonnet</t>
        </is>
      </c>
    </row>
    <row r="30">
      <c r="A30" s="8" t="inlineStr">
        <is>
          <t>D-2429</t>
        </is>
      </c>
      <c r="B30" s="8" t="inlineStr">
        <is>
          <t>Pessac</t>
        </is>
      </c>
      <c r="C30" s="9" t="inlineStr">
        <is>
          <t>En attente</t>
        </is>
      </c>
      <c r="D30" s="9" t="inlineStr">
        <is>
          <t>Prioritaire</t>
        </is>
      </c>
      <c r="E30" s="10" t="n">
        <v>2736</v>
      </c>
      <c r="F30" s="9" t="inlineStr">
        <is>
          <t>Aubert</t>
        </is>
      </c>
    </row>
    <row r="31">
      <c r="A31" s="8" t="inlineStr">
        <is>
          <t>D-2430</t>
        </is>
      </c>
      <c r="B31" s="8" t="inlineStr">
        <is>
          <t>Libourne</t>
        </is>
      </c>
      <c r="C31" s="9" t="inlineStr">
        <is>
          <t>Clôturé</t>
        </is>
      </c>
      <c r="D31" s="9" t="inlineStr">
        <is>
          <t>Standard</t>
        </is>
      </c>
      <c r="E31" s="10" t="n">
        <v>3173</v>
      </c>
      <c r="F31" s="9" t="inlineStr">
        <is>
          <t>Dumas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0"/>
  <sheetViews>
    <sheetView showGridLines="0" workbookViewId="0">
      <pane ySplit="6" topLeftCell="A7" activePane="bottomLeft" state="frozen"/>
      <selection pane="bottomLeft" activeCell="A1" sqref="A1"/>
    </sheetView>
  </sheetViews>
  <sheetFormatPr baseColWidth="8" defaultRowHeight="15"/>
  <cols>
    <col width="20" customWidth="1" min="1" max="1"/>
    <col width="22" customWidth="1" min="2" max="2"/>
  </cols>
  <sheetData>
    <row r="1" ht="22" customHeight="1">
      <c r="A1" s="11" t="inlineStr">
        <is>
          <t>Exercice 1 : compter les dossiers d'un site avec NB.SI</t>
        </is>
      </c>
    </row>
    <row r="2" ht="22" customHeight="1">
      <c r="A2" s="12" t="inlineStr">
        <is>
          <t>Combien de dossiers chaque site gère-t-il ? Complétez la colonne B en comptant, dans l'onglet Dossiers, les lignes correspondant au site indiqué en colonne A.</t>
        </is>
      </c>
    </row>
    <row r="3" ht="22" customHeight="1"/>
    <row r="4" ht="18" customHeight="1">
      <c r="A4" s="13" t="inlineStr">
        <is>
          <t>Astuce : NB.SI attend deux arguments : la plage où chercher, puis le critère.</t>
        </is>
      </c>
    </row>
    <row r="5" ht="8" customHeight="1"/>
    <row r="6" ht="20" customHeight="1">
      <c r="A6" s="7" t="inlineStr">
        <is>
          <t>Site</t>
        </is>
      </c>
      <c r="B6" s="7" t="inlineStr">
        <is>
          <t>Nombre de dossiers</t>
        </is>
      </c>
    </row>
    <row r="7">
      <c r="A7" s="8" t="inlineStr">
        <is>
          <t>Bordeaux</t>
        </is>
      </c>
      <c r="B7" s="14">
        <f>COUNTIF(Dossiers!$B$2:$B$31,A7)</f>
        <v/>
      </c>
    </row>
    <row r="8">
      <c r="A8" s="8" t="inlineStr">
        <is>
          <t>Libourne</t>
        </is>
      </c>
      <c r="B8" s="14">
        <f>COUNTIF(Dossiers!$B$2:$B$31,A8)</f>
        <v/>
      </c>
    </row>
    <row r="9">
      <c r="A9" s="8" t="inlineStr">
        <is>
          <t>Mérignac</t>
        </is>
      </c>
      <c r="B9" s="14">
        <f>COUNTIF(Dossiers!$B$2:$B$31,A9)</f>
        <v/>
      </c>
    </row>
    <row r="10">
      <c r="A10" s="8" t="inlineStr">
        <is>
          <t>Pessac</t>
        </is>
      </c>
      <c r="B10" s="14">
        <f>COUNTIF(Dossiers!$B$2:$B$31,A10)</f>
        <v/>
      </c>
    </row>
    <row r="12" ht="10" customHeight="1"/>
  </sheetData>
  <mergeCells count="2">
    <mergeCell ref="A2:C3"/>
    <mergeCell ref="A4:C4"/>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C10"/>
  <sheetViews>
    <sheetView showGridLines="0" workbookViewId="0">
      <pane ySplit="6" topLeftCell="A7" activePane="bottomLeft" state="frozen"/>
      <selection pane="bottomLeft" activeCell="A1" sqref="A1"/>
    </sheetView>
  </sheetViews>
  <sheetFormatPr baseColWidth="8" defaultRowHeight="15"/>
  <cols>
    <col width="20" customWidth="1" min="1" max="1"/>
    <col width="22" customWidth="1" min="2" max="2"/>
  </cols>
  <sheetData>
    <row r="1" ht="22" customHeight="1">
      <c r="A1" s="11" t="inlineStr">
        <is>
          <t>Exercice 2 : croiser deux critères avec NB.SI.ENS</t>
        </is>
      </c>
    </row>
    <row r="2" ht="22" customHeight="1">
      <c r="A2" s="12" t="inlineStr">
        <is>
          <t>Combien de dossiers sont En cours sur chaque site ? Complétez la colonne B en croisant deux conditions : le site de la colonne A et le statut En cours.</t>
        </is>
      </c>
    </row>
    <row r="3" ht="22" customHeight="1"/>
    <row r="4" ht="18" customHeight="1">
      <c r="A4" s="13" t="inlineStr">
        <is>
          <t>Astuce : NB.SI.ENS fonctionne par paires : plage1;critère1;plage2;critère2 et ainsi de suite.</t>
        </is>
      </c>
    </row>
    <row r="5" ht="8" customHeight="1"/>
    <row r="6" ht="20" customHeight="1">
      <c r="A6" s="7" t="inlineStr">
        <is>
          <t>Site</t>
        </is>
      </c>
      <c r="B6" s="7" t="inlineStr">
        <is>
          <t>Dossiers en cours</t>
        </is>
      </c>
    </row>
    <row r="7">
      <c r="A7" s="8" t="inlineStr">
        <is>
          <t>Bordeaux</t>
        </is>
      </c>
      <c r="B7" s="14">
        <f>COUNTIFS(Dossiers!$B$2:$B$31,A7,Dossiers!$C$2:$C$31,"En cours")</f>
        <v/>
      </c>
    </row>
    <row r="8">
      <c r="A8" s="8" t="inlineStr">
        <is>
          <t>Libourne</t>
        </is>
      </c>
      <c r="B8" s="14">
        <f>COUNTIFS(Dossiers!$B$2:$B$31,A8,Dossiers!$C$2:$C$31,"En cours")</f>
        <v/>
      </c>
    </row>
    <row r="9">
      <c r="A9" s="8" t="inlineStr">
        <is>
          <t>Mérignac</t>
        </is>
      </c>
      <c r="B9" s="14">
        <f>COUNTIFS(Dossiers!$B$2:$B$31,A9,Dossiers!$C$2:$C$31,"En cours")</f>
        <v/>
      </c>
    </row>
    <row r="10">
      <c r="A10" s="8" t="inlineStr">
        <is>
          <t>Pessac</t>
        </is>
      </c>
      <c r="B10" s="14">
        <f>COUNTIFS(Dossiers!$B$2:$B$31,A10,Dossiers!$C$2:$C$31,"En cours")</f>
        <v/>
      </c>
    </row>
    <row r="12" ht="10" customHeight="1"/>
  </sheetData>
  <mergeCells count="2">
    <mergeCell ref="A2:C3"/>
    <mergeCell ref="A4:C4"/>
  </mergeCells>
  <pageMargins left="0.75" right="0.75" top="1" bottom="1" header="0.5" footer="0.5"/>
  <drawing xmlns:r="http://schemas.openxmlformats.org/officeDocument/2006/relationships" r:id="rId1"/>
</worksheet>
</file>

<file path=xl/worksheets/sheet5.xml><?xml version="1.0" encoding="utf-8"?>
<worksheet xmlns="http://schemas.openxmlformats.org/spreadsheetml/2006/main">
  <sheetPr>
    <outlinePr summaryBelow="1" summaryRight="1"/>
    <pageSetUpPr/>
  </sheetPr>
  <dimension ref="A1:C10"/>
  <sheetViews>
    <sheetView showGridLines="0" workbookViewId="0">
      <pane ySplit="6" topLeftCell="A7" activePane="bottomLeft" state="frozen"/>
      <selection pane="bottomLeft" activeCell="A1" sqref="A1"/>
    </sheetView>
  </sheetViews>
  <sheetFormatPr baseColWidth="8" defaultRowHeight="15"/>
  <cols>
    <col width="20" customWidth="1" min="1" max="1"/>
    <col width="22" customWidth="1" min="2" max="2"/>
  </cols>
  <sheetData>
    <row r="1" ht="22" customHeight="1">
      <c r="A1" s="11" t="inlineStr">
        <is>
          <t>Exercice 3 : additionner sous conditions avec SOMME.SI.ENS</t>
        </is>
      </c>
    </row>
    <row r="2" ht="22" customHeight="1">
      <c r="A2" s="12" t="inlineStr">
        <is>
          <t>Quel montant total représentent les dossiers Clôturés de chaque site ? Complétez la colonne B en additionnant les montants qui remplissent les deux conditions.</t>
        </is>
      </c>
    </row>
    <row r="3" ht="22" customHeight="1"/>
    <row r="4" ht="18" customHeight="1">
      <c r="A4" s="13" t="inlineStr">
        <is>
          <t>Astuce : attention à l'ordre : SOMME.SI.ENS commence par la plage à additionner, contrairement à NB.SI.ENS.</t>
        </is>
      </c>
    </row>
    <row r="5" ht="8" customHeight="1"/>
    <row r="6" ht="20" customHeight="1">
      <c r="A6" s="7" t="inlineStr">
        <is>
          <t>Site</t>
        </is>
      </c>
      <c r="B6" s="7" t="inlineStr">
        <is>
          <t>Montant clôturé</t>
        </is>
      </c>
    </row>
    <row r="7">
      <c r="A7" s="8" t="inlineStr">
        <is>
          <t>Bordeaux</t>
        </is>
      </c>
      <c r="B7" s="15">
        <f>SUMIFS(Dossiers!$E$2:$E$31,Dossiers!$B$2:$B$31,A7,Dossiers!$C$2:$C$31,"Clôturé")</f>
        <v/>
      </c>
    </row>
    <row r="8">
      <c r="A8" s="8" t="inlineStr">
        <is>
          <t>Libourne</t>
        </is>
      </c>
      <c r="B8" s="15">
        <f>SUMIFS(Dossiers!$E$2:$E$31,Dossiers!$B$2:$B$31,A8,Dossiers!$C$2:$C$31,"Clôturé")</f>
        <v/>
      </c>
    </row>
    <row r="9">
      <c r="A9" s="8" t="inlineStr">
        <is>
          <t>Mérignac</t>
        </is>
      </c>
      <c r="B9" s="15">
        <f>SUMIFS(Dossiers!$E$2:$E$31,Dossiers!$B$2:$B$31,A9,Dossiers!$C$2:$C$31,"Clôturé")</f>
        <v/>
      </c>
    </row>
    <row r="10">
      <c r="A10" s="8" t="inlineStr">
        <is>
          <t>Pessac</t>
        </is>
      </c>
      <c r="B10" s="15">
        <f>SUMIFS(Dossiers!$E$2:$E$31,Dossiers!$B$2:$B$31,A10,Dossiers!$C$2:$C$31,"Clôturé")</f>
        <v/>
      </c>
    </row>
    <row r="12" ht="10" customHeight="1"/>
  </sheetData>
  <mergeCells count="2">
    <mergeCell ref="A2:C3"/>
    <mergeCell ref="A4:C4"/>
  </mergeCells>
  <pageMargins left="0.75" right="0.75" top="1" bottom="1" header="0.5" footer="0.5"/>
  <drawing xmlns:r="http://schemas.openxmlformats.org/officeDocument/2006/relationships" r:id="rId1"/>
</worksheet>
</file>

<file path=xl/worksheets/sheet6.xml><?xml version="1.0" encoding="utf-8"?>
<worksheet xmlns="http://schemas.openxmlformats.org/spreadsheetml/2006/main">
  <sheetPr>
    <outlinePr summaryBelow="1" summaryRight="1"/>
    <pageSetUpPr/>
  </sheetPr>
  <dimension ref="A1:C10"/>
  <sheetViews>
    <sheetView showGridLines="0" workbookViewId="0">
      <pane ySplit="6" topLeftCell="A7" activePane="bottomLeft" state="frozen"/>
      <selection pane="bottomLeft" activeCell="A1" sqref="A1"/>
    </sheetView>
  </sheetViews>
  <sheetFormatPr baseColWidth="8" defaultRowHeight="15"/>
  <cols>
    <col width="20" customWidth="1" min="1" max="1"/>
    <col width="30" customWidth="1" min="2" max="2"/>
  </cols>
  <sheetData>
    <row r="1" ht="22" customHeight="1">
      <c r="A1" s="11" t="inlineStr">
        <is>
          <t>Exercice 4 : ajouter un critère numérique avec un opérateur</t>
        </is>
      </c>
    </row>
    <row r="2" ht="22" customHeight="1">
      <c r="A2" s="12" t="inlineStr">
        <is>
          <t>Combien de dossiers Prioritaires d'un montant supérieur ou égal à 3 000 euros chaque site compte-t-il ? Trois conditions à croiser cette fois.</t>
        </is>
      </c>
    </row>
    <row r="3" ht="22" customHeight="1"/>
    <row r="4" ht="18" customHeight="1">
      <c r="A4" s="13" t="inlineStr">
        <is>
          <t>Astuce : un critère avec opérateur s'écrit entre guillemets : "&gt;=3000"</t>
        </is>
      </c>
    </row>
    <row r="5" ht="8" customHeight="1"/>
    <row r="6" ht="20" customHeight="1">
      <c r="A6" s="7" t="inlineStr">
        <is>
          <t>Site</t>
        </is>
      </c>
      <c r="B6" s="7" t="inlineStr">
        <is>
          <t>Dossiers prioritaires ≥ 3 000 €</t>
        </is>
      </c>
    </row>
    <row r="7">
      <c r="A7" s="8" t="inlineStr">
        <is>
          <t>Bordeaux</t>
        </is>
      </c>
      <c r="B7" s="14">
        <f>COUNTIFS(Dossiers!$B$2:$B$31,A7,Dossiers!$D$2:$D$31,"Prioritaire",Dossiers!$E$2:$E$31,"&gt;=3000")</f>
        <v/>
      </c>
    </row>
    <row r="8">
      <c r="A8" s="8" t="inlineStr">
        <is>
          <t>Libourne</t>
        </is>
      </c>
      <c r="B8" s="14">
        <f>COUNTIFS(Dossiers!$B$2:$B$31,A8,Dossiers!$D$2:$D$31,"Prioritaire",Dossiers!$E$2:$E$31,"&gt;=3000")</f>
        <v/>
      </c>
    </row>
    <row r="9">
      <c r="A9" s="8" t="inlineStr">
        <is>
          <t>Mérignac</t>
        </is>
      </c>
      <c r="B9" s="14">
        <f>COUNTIFS(Dossiers!$B$2:$B$31,A9,Dossiers!$D$2:$D$31,"Prioritaire",Dossiers!$E$2:$E$31,"&gt;=3000")</f>
        <v/>
      </c>
    </row>
    <row r="10">
      <c r="A10" s="8" t="inlineStr">
        <is>
          <t>Pessac</t>
        </is>
      </c>
      <c r="B10" s="14">
        <f>COUNTIFS(Dossiers!$B$2:$B$31,A10,Dossiers!$D$2:$D$31,"Prioritaire",Dossiers!$E$2:$E$31,"&gt;=3000")</f>
        <v/>
      </c>
    </row>
    <row r="12" ht="10" customHeight="1"/>
  </sheetData>
  <mergeCells count="2">
    <mergeCell ref="A2:C3"/>
    <mergeCell ref="A4:C4"/>
  </mergeCells>
  <pageMargins left="0.75" right="0.75" top="1" bottom="1" header="0.5" footer="0.5"/>
  <drawing xmlns:r="http://schemas.openxmlformats.org/officeDocument/2006/relationships" r:id="rId1"/>
</worksheet>
</file>

<file path=xl/worksheets/sheet7.xml><?xml version="1.0" encoding="utf-8"?>
<worksheet xmlns="http://schemas.openxmlformats.org/spreadsheetml/2006/main">
  <sheetPr>
    <outlinePr summaryBelow="1" summaryRight="1"/>
    <pageSetUpPr/>
  </sheetPr>
  <dimension ref="A1:E10"/>
  <sheetViews>
    <sheetView showGridLines="0" workbookViewId="0">
      <pane ySplit="6" topLeftCell="A7" activePane="bottomLeft" state="frozen"/>
      <selection pane="bottomLeft" activeCell="A1" sqref="A1"/>
    </sheetView>
  </sheetViews>
  <sheetFormatPr baseColWidth="8" defaultRowHeight="15"/>
  <cols>
    <col width="18" customWidth="1" min="1" max="1"/>
    <col width="16" customWidth="1" min="2" max="2"/>
    <col width="14" customWidth="1" min="3" max="3"/>
    <col width="18" customWidth="1" min="4" max="4"/>
    <col width="18" customWidth="1" min="5" max="5"/>
  </cols>
  <sheetData>
    <row r="1" ht="22" customHeight="1">
      <c r="A1" s="11" t="inlineStr">
        <is>
          <t>Exercice 5 : assembler un tableau de bord croisé</t>
        </is>
      </c>
    </row>
    <row r="2" ht="22" customHeight="1">
      <c r="A2" s="12" t="inlineStr">
        <is>
          <t>Dernier exercice, celui qui réunit tout : pour chaque site, complétez le nombre total de dossiers, le nombre de dossiers en cours, le montant total et le montant moyen par dossier.</t>
        </is>
      </c>
    </row>
    <row r="3" ht="22" customHeight="1"/>
    <row r="4" ht="18" customHeight="1">
      <c r="A4" s="13" t="inlineStr">
        <is>
          <t>Astuce : le montant moyen se déduit des deux colonnes précédentes, sans nouvelle fonction de comptage.</t>
        </is>
      </c>
    </row>
    <row r="5" ht="8" customHeight="1"/>
    <row r="6" ht="20" customHeight="1">
      <c r="A6" s="7" t="inlineStr">
        <is>
          <t>Site</t>
        </is>
      </c>
      <c r="B6" s="7" t="inlineStr">
        <is>
          <t>Total dossiers</t>
        </is>
      </c>
      <c r="C6" s="7" t="inlineStr">
        <is>
          <t>En cours</t>
        </is>
      </c>
      <c r="D6" s="7" t="inlineStr">
        <is>
          <t>Montant total</t>
        </is>
      </c>
      <c r="E6" s="7" t="inlineStr">
        <is>
          <t>Montant moyen</t>
        </is>
      </c>
    </row>
    <row r="7">
      <c r="A7" s="8" t="inlineStr">
        <is>
          <t>Bordeaux</t>
        </is>
      </c>
      <c r="B7" s="14">
        <f>COUNTIF(Dossiers!$B$2:$B$31,A7)</f>
        <v/>
      </c>
      <c r="C7" s="14">
        <f>COUNTIFS(Dossiers!$B$2:$B$31,A7,Dossiers!$C$2:$C$31,"En cours")</f>
        <v/>
      </c>
      <c r="D7" s="15">
        <f>SUMIF(Dossiers!$B$2:$B$31,A7,Dossiers!$E$2:$E$31)</f>
        <v/>
      </c>
      <c r="E7" s="15">
        <f>IF(B7=0,0,D7/B7)</f>
        <v/>
      </c>
    </row>
    <row r="8">
      <c r="A8" s="8" t="inlineStr">
        <is>
          <t>Libourne</t>
        </is>
      </c>
      <c r="B8" s="14">
        <f>COUNTIF(Dossiers!$B$2:$B$31,A8)</f>
        <v/>
      </c>
      <c r="C8" s="14">
        <f>COUNTIFS(Dossiers!$B$2:$B$31,A8,Dossiers!$C$2:$C$31,"En cours")</f>
        <v/>
      </c>
      <c r="D8" s="15">
        <f>SUMIF(Dossiers!$B$2:$B$31,A8,Dossiers!$E$2:$E$31)</f>
        <v/>
      </c>
      <c r="E8" s="15">
        <f>IF(B8=0,0,D8/B8)</f>
        <v/>
      </c>
    </row>
    <row r="9">
      <c r="A9" s="8" t="inlineStr">
        <is>
          <t>Mérignac</t>
        </is>
      </c>
      <c r="B9" s="14">
        <f>COUNTIF(Dossiers!$B$2:$B$31,A9)</f>
        <v/>
      </c>
      <c r="C9" s="14">
        <f>COUNTIFS(Dossiers!$B$2:$B$31,A9,Dossiers!$C$2:$C$31,"En cours")</f>
        <v/>
      </c>
      <c r="D9" s="15">
        <f>SUMIF(Dossiers!$B$2:$B$31,A9,Dossiers!$E$2:$E$31)</f>
        <v/>
      </c>
      <c r="E9" s="15">
        <f>IF(B9=0,0,D9/B9)</f>
        <v/>
      </c>
    </row>
    <row r="10">
      <c r="A10" s="8" t="inlineStr">
        <is>
          <t>Pessac</t>
        </is>
      </c>
      <c r="B10" s="14">
        <f>COUNTIF(Dossiers!$B$2:$B$31,A10)</f>
        <v/>
      </c>
      <c r="C10" s="14">
        <f>COUNTIFS(Dossiers!$B$2:$B$31,A10,Dossiers!$C$2:$C$31,"En cours")</f>
        <v/>
      </c>
      <c r="D10" s="15">
        <f>SUMIF(Dossiers!$B$2:$B$31,A10,Dossiers!$E$2:$E$31)</f>
        <v/>
      </c>
      <c r="E10" s="15">
        <f>IF(B10=0,0,D10/B10)</f>
        <v/>
      </c>
    </row>
    <row r="12" ht="10" customHeight="1"/>
  </sheetData>
  <mergeCells count="2">
    <mergeCell ref="A2:E3"/>
    <mergeCell ref="A4:E4"/>
  </mergeCells>
  <pageMargins left="0.75" right="0.75" top="1" bottom="1" header="0.5" footer="0.5"/>
  <drawing xmlns:r="http://schemas.openxmlformats.org/officeDocument/2006/relationships" r:id="rId1"/>
</worksheet>
</file>

<file path=xl/worksheets/sheet8.xml><?xml version="1.0" encoding="utf-8"?>
<worksheet xmlns="http://schemas.openxmlformats.org/spreadsheetml/2006/main">
  <sheetPr>
    <outlinePr summaryBelow="1" summaryRight="1"/>
    <pageSetUpPr/>
  </sheetPr>
  <dimension ref="B5:B79"/>
  <sheetViews>
    <sheetView showGridLines="0" workbookViewId="0">
      <selection activeCell="A1" sqref="A1"/>
    </sheetView>
  </sheetViews>
  <sheetFormatPr baseColWidth="8" defaultRowHeight="15"/>
  <cols>
    <col width="3" customWidth="1" min="1" max="1"/>
    <col width="96" customWidth="1" min="2" max="2"/>
  </cols>
  <sheetData>
    <row r="2" ht="60" customHeight="1"/>
    <row r="5" ht="26" customHeight="1">
      <c r="B5" s="1" t="inlineStr">
        <is>
          <t>Corrigé détaillé</t>
        </is>
      </c>
    </row>
    <row r="6">
      <c r="B6" s="16" t="inlineStr">
        <is>
          <t>Pour chaque exercice : la marche à suivre, le point clé et le résultat attendu.</t>
        </is>
      </c>
    </row>
    <row r="8" ht="20" customHeight="1">
      <c r="B8" s="3" t="inlineStr">
        <is>
          <t>Exercice 1 : compter les dossiers d'un site avec NB.SI</t>
        </is>
      </c>
    </row>
    <row r="9">
      <c r="B9" s="17" t="inlineStr">
        <is>
          <t>Formule à saisir</t>
        </is>
      </c>
    </row>
    <row r="10" ht="18" customHeight="1">
      <c r="B10" s="18" t="inlineStr">
        <is>
          <t xml:space="preserve"> =NB.SI(Dossiers!$B$2:$B$31;A7)</t>
        </is>
      </c>
    </row>
    <row r="11">
      <c r="B11" s="6" t="inlineStr">
        <is>
          <t>À saisir en ligne 7, puis recopier vers le bas jusqu'à la ligne 10.</t>
        </is>
      </c>
    </row>
    <row r="13">
      <c r="B13" s="17" t="inlineStr">
        <is>
          <t>Le point à retenir</t>
        </is>
      </c>
    </row>
    <row r="14" ht="42" customHeight="1">
      <c r="B14" s="4" t="inlineStr">
        <is>
          <t>Le critère peut être une valeur écrite en dur, mais il vaut toujours mieux pointer une cellule. Le tableau devient réutilisable : changez le nom du site en colonne A et le comptage suit, sans retoucher la formule.</t>
        </is>
      </c>
    </row>
    <row r="16">
      <c r="B16" s="17" t="inlineStr">
        <is>
          <t>Résultat attendu</t>
        </is>
      </c>
    </row>
    <row r="17" ht="28" customHeight="1">
      <c r="B17" s="4" t="inlineStr">
        <is>
          <t>Bordeaux : 7 dossiers  ·  Libourne : 8 dossiers  ·  Mérignac : 7 dossiers  ·  Pessac : 8 dossiers. Le total fait bien 30.</t>
        </is>
      </c>
    </row>
    <row r="21" ht="20" customHeight="1">
      <c r="B21" s="3" t="inlineStr">
        <is>
          <t>Exercice 2 : croiser deux critères avec NB.SI.ENS</t>
        </is>
      </c>
    </row>
    <row r="22">
      <c r="B22" s="17" t="inlineStr">
        <is>
          <t>Formule à saisir</t>
        </is>
      </c>
    </row>
    <row r="23" ht="18" customHeight="1">
      <c r="B23" s="18" t="inlineStr">
        <is>
          <t xml:space="preserve"> =NB.SI.ENS(Dossiers!$B$2:$B$31;A7;Dossiers!$C$2:$C$31;"En cours")</t>
        </is>
      </c>
    </row>
    <row r="24">
      <c r="B24" s="6" t="inlineStr">
        <is>
          <t>À saisir en ligne 7, puis recopier vers le bas jusqu'à la ligne 10.</t>
        </is>
      </c>
    </row>
    <row r="26">
      <c r="B26" s="17" t="inlineStr">
        <is>
          <t>Le point à retenir</t>
        </is>
      </c>
    </row>
    <row r="27" ht="42" customHeight="1">
      <c r="B27" s="4" t="inlineStr">
        <is>
          <t>Les plages doivent impérativement avoir la même hauteur, ici 30 lignes chacune. C'est la première cause d'erreur : une plage qui va jusqu'à la ligne 31 et une autre jusqu'à la ligne 40 renvoient #VALEUR!.</t>
        </is>
      </c>
    </row>
    <row r="29">
      <c r="B29" s="17" t="inlineStr">
        <is>
          <t>Résultat attendu</t>
        </is>
      </c>
    </row>
    <row r="30" ht="14" customHeight="1">
      <c r="B30" s="4" t="inlineStr">
        <is>
          <t>Bordeaux : 1  ·  Libourne : 3  ·  Mérignac : 3  ·  Pessac : 3.</t>
        </is>
      </c>
    </row>
    <row r="34" ht="20" customHeight="1">
      <c r="B34" s="3" t="inlineStr">
        <is>
          <t>Exercice 3 : additionner sous conditions avec SOMME.SI.ENS</t>
        </is>
      </c>
    </row>
    <row r="35">
      <c r="B35" s="17" t="inlineStr">
        <is>
          <t>Formule à saisir</t>
        </is>
      </c>
    </row>
    <row r="36" ht="18" customHeight="1">
      <c r="B36" s="18" t="inlineStr">
        <is>
          <t xml:space="preserve"> =SOMME.SI.ENS(Dossiers!$E$2:$E$31;Dossiers!$B$2:$B$31;A7;Dossiers!$C$2:$C$31;"Clôturé")</t>
        </is>
      </c>
    </row>
    <row r="37">
      <c r="B37" s="6" t="inlineStr">
        <is>
          <t>À saisir en ligne 7, puis recopier vers le bas jusqu'à la ligne 10.</t>
        </is>
      </c>
    </row>
    <row r="39">
      <c r="B39" s="17" t="inlineStr">
        <is>
          <t>Le point à retenir</t>
        </is>
      </c>
    </row>
    <row r="40" ht="42" customHeight="1">
      <c r="B40" s="4" t="inlineStr">
        <is>
          <t>C'est le piège classique de la famille SI.ENS : SOMME.SI.ENS place la plage à additionner en premier, alors que NB.SI.ENS n'en a pas besoin. Inverser les arguments ne provoque pas toujours une erreur visible, juste un résultat faux.</t>
        </is>
      </c>
    </row>
    <row r="42">
      <c r="B42" s="17" t="inlineStr">
        <is>
          <t>Résultat attendu</t>
        </is>
      </c>
    </row>
    <row r="43" ht="14" customHeight="1">
      <c r="B43" s="4" t="inlineStr">
        <is>
          <t>Bordeaux : 9 431 €  ·  Libourne : 6 328 €  ·  Mérignac : 4 396 €  ·  Pessac : 11 047 €.</t>
        </is>
      </c>
    </row>
    <row r="47" ht="20" customHeight="1">
      <c r="B47" s="3" t="inlineStr">
        <is>
          <t>Exercice 4 : ajouter un critère numérique avec un opérateur</t>
        </is>
      </c>
    </row>
    <row r="48">
      <c r="B48" s="17" t="inlineStr">
        <is>
          <t>Formule à saisir</t>
        </is>
      </c>
    </row>
    <row r="49" ht="18" customHeight="1">
      <c r="B49" s="18" t="inlineStr">
        <is>
          <t xml:space="preserve"> =NB.SI.ENS(Dossiers!$B$2:$B$31;A7;Dossiers!$D$2:$D$31;"Prioritaire";Dossiers!$E$2:$E$31;"&gt;=3000")</t>
        </is>
      </c>
    </row>
    <row r="50" ht="18" customHeight="1">
      <c r="B50" s="18" t="inlineStr">
        <is>
          <t xml:space="preserve"> =NB.SI.ENS(Dossiers!$B$2:$B$31;A7;Dossiers!$D$2:$D$31;"Prioritaire";Dossiers!$E$2:$E$31;"&gt;="&amp;3000)</t>
        </is>
      </c>
    </row>
    <row r="51">
      <c r="B51" s="6" t="inlineStr">
        <is>
          <t>À saisir en ligne 7, puis recopier vers le bas jusqu'à la ligne 10.</t>
        </is>
      </c>
    </row>
    <row r="53">
      <c r="B53" s="17" t="inlineStr">
        <is>
          <t>Le point à retenir</t>
        </is>
      </c>
    </row>
    <row r="54" ht="42" customHeight="1">
      <c r="B54" s="4" t="inlineStr">
        <is>
          <t>Un opérateur de comparaison se met entre guillemets avec sa valeur. Pour comparer à une cellule, on concatène avec le symbole &amp; : "&gt;="&amp;H7. C'est la syntaxe à retenir pour rendre un tableau de bord vraiment paramétrable.</t>
        </is>
      </c>
    </row>
    <row r="56">
      <c r="B56" s="17" t="inlineStr">
        <is>
          <t>Résultat attendu</t>
        </is>
      </c>
    </row>
    <row r="57" ht="14" customHeight="1">
      <c r="B57" s="4" t="inlineStr">
        <is>
          <t>Bordeaux : 3  ·  Libourne : 2  ·  Mérignac : 1  ·  Pessac : 2.</t>
        </is>
      </c>
    </row>
    <row r="61" ht="20" customHeight="1">
      <c r="B61" s="3" t="inlineStr">
        <is>
          <t>Exercice 5 : assembler un tableau de bord croisé</t>
        </is>
      </c>
    </row>
    <row r="62">
      <c r="B62" s="17" t="inlineStr">
        <is>
          <t>Formule à saisir</t>
        </is>
      </c>
    </row>
    <row r="63" ht="18" customHeight="1">
      <c r="B63" s="18" t="inlineStr">
        <is>
          <t xml:space="preserve"> =NB.SI(Dossiers!$B$2:$B$31;A7)</t>
        </is>
      </c>
    </row>
    <row r="64" ht="18" customHeight="1">
      <c r="B64" s="18" t="inlineStr">
        <is>
          <t xml:space="preserve"> =NB.SI.ENS(Dossiers!$B$2:$B$31;A7;Dossiers!$C$2:$C$31;"En cours")</t>
        </is>
      </c>
    </row>
    <row r="65" ht="18" customHeight="1">
      <c r="B65" s="18" t="inlineStr">
        <is>
          <t xml:space="preserve"> =SOMME.SI(Dossiers!$B$2:$B$31;A7;Dossiers!$E$2:$E$31)</t>
        </is>
      </c>
    </row>
    <row r="66" ht="18" customHeight="1">
      <c r="B66" s="18" t="inlineStr">
        <is>
          <t xml:space="preserve"> =SI(B7=0;0;D7/B7)</t>
        </is>
      </c>
    </row>
    <row r="67">
      <c r="B67" s="6" t="inlineStr">
        <is>
          <t>À saisir en ligne 7, puis recopier vers le bas jusqu'à la ligne 10.</t>
        </is>
      </c>
    </row>
    <row r="69">
      <c r="B69" s="17" t="inlineStr">
        <is>
          <t>Le point à retenir</t>
        </is>
      </c>
    </row>
    <row r="70" ht="42" customHeight="1">
      <c r="B70" s="4" t="inlineStr">
        <is>
          <t>Un tableau de bord n'est rien d'autre que quatre formules simples posées côte à côte. La protection par SI contre la division par zéro est ce qui distingue un fichier robuste d'un fichier qui affiche #DIV/0! le jour où un site n'a plus de dossier.</t>
        </is>
      </c>
    </row>
    <row r="72">
      <c r="B72" s="17" t="inlineStr">
        <is>
          <t>Résultat attendu</t>
        </is>
      </c>
    </row>
    <row r="73" ht="28" customHeight="1">
      <c r="B73" s="4" t="inlineStr">
        <is>
          <t>Total général de 30 dossiers pour un montant de 92 295 €. Vérifiez que la somme de vos quatre lignes donne bien ces totaux.</t>
        </is>
      </c>
    </row>
    <row r="75">
      <c r="B75" s="17" t="inlineStr">
        <is>
          <t>Selon votre version d'Excel</t>
        </is>
      </c>
    </row>
    <row r="76" ht="42" customHeight="1">
      <c r="B76" s="5" t="inlineStr">
        <is>
          <t>SOMME.SI, utilisée ici avec trois arguments, existe dans toutes les versions. Notez que son ordre d'arguments diffère de SOMME.SI.ENS : plage de critères d'abord, plage à additionner en dernier.</t>
        </is>
      </c>
    </row>
    <row r="79" ht="56" customHeight="1">
      <c r="B79" s="5" t="inlineStr">
        <is>
          <t>Vous bloquez malgré le corrigé ? C'est souvent le signe d'un prérequis manquant en amont, pas d'un manque de volonté. C'est exactement là qu'un formateur change tout : en formation, Yoann reprend le point avec vous en visio, sur votre propre fichier. Un échange de quinze minutes suffit généralement : drf-formation.fr</t>
        </is>
      </c>
    </row>
  </sheetData>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2026-07-28T14:31:59Z</dcterms:created>
  <dcterms:modified xmlns:dcterms="http://purl.org/dc/terms/" xmlns:xsi="http://www.w3.org/2001/XMLSchema-instance" xsi:type="dcterms:W3CDTF">2026-07-28T14:31:59Z</dcterms:modified>
</cp:coreProperties>
</file>