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signes" sheetId="1" state="visible" r:id="rId3"/>
    <sheet name="Pas à pas" sheetId="2" state="visible" r:id="rId4"/>
    <sheet name="Données" sheetId="3" state="visible" r:id="rId5"/>
    <sheet name="Résultats attendu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<sst xmlns="http://schemas.openxmlformats.org/spreadsheetml/2006/main" count="113" uniqueCount="66">
  <si>
    <t xml:space="preserve">   Formation Excel certifiante ENI RS7536  ·  drf-formation.fr  ·  05.54.54.28.18</t>
  </si>
  <si>
    <t xml:space="preserve">Exercice : créer votre premier tableau croisé dynamique</t>
  </si>
  <si>
    <t xml:space="preserve">Niveau débutant · 15 minutes · aucune formule à écrire</t>
  </si>
  <si>
    <t xml:space="preserve">LE PRINCIPE EN UNE PHRASE</t>
  </si>
  <si>
    <t xml:space="preserve">Un tableau croisé dynamique résume vos données en quelques glisser-déposer. Vous ne tapez aucune formule : vous déplacez des champs, et Excel calcule.</t>
  </si>
  <si>
    <t xml:space="preserve">LE CONTEXTE</t>
  </si>
  <si>
    <t xml:space="preserve">Vingt ventes sur deux mois, avec le produit, la région et le montant. Vingt lignes seulement, et c'est volontaire : vous pouvez vérifier les totaux à la main pour être sûr que votre tableau croisé dit vrai.</t>
  </si>
  <si>
    <t xml:space="preserve">COMMENT PROCÉDER</t>
  </si>
  <si>
    <t xml:space="preserve">1. Onglet « Données » : c'est votre source. Ne la modifiez pas.</t>
  </si>
  <si>
    <t xml:space="preserve">2. Onglet « Pas à pas » : les trois missions détaillées, avec les menus exacts.</t>
  </si>
  <si>
    <t xml:space="preserve">3. Votre tableau croisé se créera dans une nouvelle feuille, comme Excel vous le proposera.</t>
  </si>
  <si>
    <t xml:space="preserve">4. Onglet « Résultats attendus » : les chiffres à obtenir, pour vérifier.</t>
  </si>
  <si>
    <t xml:space="preserve">VOS 3 MISSIONS</t>
  </si>
  <si>
    <t xml:space="preserve">Mission        |  Ce que vous faites  |  Le résultat</t>
  </si>
  <si>
    <t xml:space="preserve">Mission 1      |  Créer le TCD         |  Le chiffre d'affaires par produit</t>
  </si>
  <si>
    <t xml:space="preserve">Mission 2      |  Croiser              |  Le même total, réparti par région</t>
  </si>
  <si>
    <t xml:space="preserve">Mission 3      |  Changer le calcul    |  Passer de la somme à la moyenne</t>
  </si>
  <si>
    <t xml:space="preserve">LE RÉFLEXE À PRENDRE</t>
  </si>
  <si>
    <t xml:space="preserve">   Avant de créer un tableau croisé, vérifiez que vos données n'ont ni ligne vide, ni cellule fusionnée. C'est la cause numéro un des tableaux croisés qui ne fonctionnent pas.</t>
  </si>
  <si>
    <t xml:space="preserve">SI VOUS N'AVEZ QUE CINQ MINUTES</t>
  </si>
  <si>
    <t xml:space="preserve">Faites uniquement la mission 1. Créer un tableau croisé et obtenir un total par produit, c'est déjà l'essentiel de ce que font 90 % des utilisateurs.</t>
  </si>
  <si>
    <t xml:space="preserve">Une question ? Votre formateur DRF répond au 05.54.54.28.18</t>
  </si>
  <si>
    <t xml:space="preserve">Guide pas à pas</t>
  </si>
  <si>
    <t xml:space="preserve">Menus donnés pour Excel en français. Les données occupent les lignes 2 à 21 de l'onglet Données.</t>
  </si>
  <si>
    <t xml:space="preserve">MISSION 1 · Le chiffre d'affaires par produit</t>
  </si>
  <si>
    <t xml:space="preserve">1.  Allez dans l'onglet « Données » et cliquez sur n'importe quelle cellule du tableau, par exemple A2.</t>
  </si>
  <si>
    <t xml:space="preserve">2.  Les données sont déjà mises en forme de tableau : c'est la préparation recommandée avant tout tableau croisé, et cela garantit qu'Excel lise correctement la colonne Montant.</t>
  </si>
  <si>
    <t xml:space="preserve">3.  Onglet Insertion, puis le bouton Tableau croisé dynamique, tout à gauche du ruban.</t>
  </si>
  <si>
    <t xml:space="preserve">4.  Excel détecte la plage tout seul. Laissez « Nouvelle feuille de calcul » coché, puis cliquez sur OK.</t>
  </si>
  <si>
    <t xml:space="preserve">5.  Une feuille vide s'ouvre avec un volet à droite : la liste des champs en haut, les quatre zones en bas.</t>
  </si>
  <si>
    <t xml:space="preserve">6.  Faites glisser le champ « Produit » dans la zone Lignes.</t>
  </si>
  <si>
    <t xml:space="preserve">7.  Faites glisser le champ « Montant » dans la zone Valeurs.</t>
  </si>
  <si>
    <t xml:space="preserve">8.  C'est fait. Vous devriez voir trois lignes : Clavier, Écran, Souris, avec leur total. Comparez avec l'onglet Résultats attendus.</t>
  </si>
  <si>
    <t xml:space="preserve">MISSION 2 · Croiser avec la région</t>
  </si>
  <si>
    <t xml:space="preserve">1.  Restez sur votre tableau croisé. Le volet de droite reste affiché tant qu'une cellule du tableau est sélectionnée.</t>
  </si>
  <si>
    <t xml:space="preserve">2.  Faites glisser le champ « Région » dans la zone Colonnes.</t>
  </si>
  <si>
    <t xml:space="preserve">3.  Votre tableau se transforme : les produits restent en lignes, les régions apparaissent en colonnes, et chaque case donne le total correspondant.</t>
  </si>
  <si>
    <t xml:space="preserve">4.  C'est exactement ce qu'on appelle croiser des données. Sans le tableau croisé, il faudrait douze formules SOMME.SI.ENS pour obtenir la même chose.</t>
  </si>
  <si>
    <t xml:space="preserve">5.  Vérifiez le total général en bas à droite : il doit correspondre au total de toutes les ventes.</t>
  </si>
  <si>
    <t xml:space="preserve">MISSION 3 · Passer de la somme à la moyenne</t>
  </si>
  <si>
    <t xml:space="preserve">1.  Faites un clic droit sur n'importe quelle valeur chiffrée de votre tableau croisé.</t>
  </si>
  <si>
    <t xml:space="preserve">2.  Choisissez « Paramètres des champs de valeurs » dans le menu.</t>
  </si>
  <si>
    <t xml:space="preserve">3.  Dans la liste, sélectionnez Moyenne à la place de Somme, puis validez par OK.</t>
  </si>
  <si>
    <t xml:space="preserve">4.  Tous vos chiffres changent : vous lisez maintenant le panier moyen par produit et par région, au lieu du total.</t>
  </si>
  <si>
    <t xml:space="preserve">5.  Refaites l'opération pour revenir à Somme. Vous venez de changer complètement l'analyse sans toucher à une seule donnée.</t>
  </si>
  <si>
    <t xml:space="preserve">SI VOUS VOULEZ ALLER PLUS LOIN</t>
  </si>
  <si>
    <t xml:space="preserve">1.  Ajoutez le champ « Mois » dans la zone Filtres, en haut du volet. Un menu apparaît au-dessus du tableau pour n'afficher qu'un mois.</t>
  </si>
  <si>
    <t xml:space="preserve">2.  Faites un clic droit sur une valeur, puis Trier, pour classer les produits du plus gros chiffre d'affaires au plus petit.</t>
  </si>
  <si>
    <t xml:space="preserve">3.  Ajoutez une vente dans l'onglet Données, puis revenez sur le tableau croisé : rien ne bouge. Faites clic droit puis Actualiser, et la ligne est prise en compte. Le tableau croisé ne se met jamais à jour tout seul.</t>
  </si>
  <si>
    <t xml:space="preserve">Date</t>
  </si>
  <si>
    <t xml:space="preserve">Produit</t>
  </si>
  <si>
    <t xml:space="preserve">Région</t>
  </si>
  <si>
    <t xml:space="preserve">Montant</t>
  </si>
  <si>
    <t xml:space="preserve">Clavier</t>
  </si>
  <si>
    <t xml:space="preserve">Nord</t>
  </si>
  <si>
    <t xml:space="preserve">Écran</t>
  </si>
  <si>
    <t xml:space="preserve">Sud</t>
  </si>
  <si>
    <t xml:space="preserve">Souris</t>
  </si>
  <si>
    <t xml:space="preserve">Est</t>
  </si>
  <si>
    <t xml:space="preserve">Résultats attendus</t>
  </si>
  <si>
    <t xml:space="preserve">À consulter après avoir construit votre tableau croisé, pour vérifier.</t>
  </si>
  <si>
    <t xml:space="preserve">MISSION 1 · Chiffre d'affaires par produit</t>
  </si>
  <si>
    <t xml:space="preserve">Total</t>
  </si>
  <si>
    <t xml:space="preserve">Total général</t>
  </si>
  <si>
    <t xml:space="preserve">MISSION 2 · Le croisement produit et région</t>
  </si>
  <si>
    <t xml:space="preserve">Ces chiffres sont calculés ici avec SOMME.SI et SOMME.SI.ENS, uniquement pour vous permettre de vérifier. Votre tableau croisé doit donner exactement les mêmes.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</si>
</sst>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&quot; €&quot;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2D6A4F"/>
      <name val="Arial"/>
      <family val="0"/>
      <charset val="1"/>
    </font>
    <font>
      <b val="true"/>
      <sz val="15"/>
      <color rgb="FF2D6A4F"/>
      <name val="Arial"/>
      <family val="0"/>
      <charset val="1"/>
    </font>
    <font>
      <i val="true"/>
      <sz val="10"/>
      <color rgb="FF5D6F67"/>
      <name val="Arial"/>
      <family val="0"/>
      <charset val="1"/>
    </font>
    <font>
      <b val="true"/>
      <sz val="11.5"/>
      <color rgb="FF2D6A4F"/>
      <name val="Arial"/>
      <family val="0"/>
      <charset val="1"/>
    </font>
    <font>
      <sz val="10.5"/>
      <name val="Arial"/>
      <family val="0"/>
      <charset val="1"/>
    </font>
    <font>
      <b val="true"/>
      <sz val="10.5"/>
      <name val="Arial"/>
      <family val="0"/>
      <charset val="1"/>
    </font>
    <font>
      <sz val="10.5"/>
      <color rgb="FF0F3226"/>
      <name val="Consolas"/>
      <family val="0"/>
      <charset val="1"/>
    </font>
    <font>
      <b val="true"/>
      <sz val="10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D6A4F"/>
        <bgColor rgb="FF5D6F67"/>
      </patternFill>
    </fill>
    <fill>
      <patternFill patternType="solid">
        <fgColor rgb="FFE9F5EF"/>
        <bgColor rgb="FFF5FAF8"/>
      </patternFill>
    </fill>
    <fill>
      <patternFill patternType="solid">
        <fgColor rgb="FFFFF6CC"/>
        <bgColor rgb="FFF5FAF8"/>
      </patternFill>
    </fill>
    <fill>
      <patternFill patternType="solid">
        <fgColor rgb="FFF5FAF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E2DC"/>
      </left>
      <right style="thin">
        <color rgb="FFD6E2DC"/>
      </right>
      <top style="thin">
        <color rgb="FFD6E2DC"/>
      </top>
      <bottom style="thin">
        <color rgb="FFD6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true" indent="1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2D6A4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4F"/>
      <rgbColor rgb="FFC0C0C0"/>
      <rgbColor rgb="FF808080"/>
      <rgbColor rgb="FF9999FF"/>
      <rgbColor rgb="FF993366"/>
      <rgbColor rgb="FFFFF6CC"/>
      <rgbColor rgb="FFE9F5EF"/>
      <rgbColor rgb="FF660066"/>
      <rgbColor rgb="FFFF8080"/>
      <rgbColor rgb="FF0066CC"/>
      <rgbColor rgb="FFD6E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AF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D6F67"/>
      <rgbColor rgb="FF969696"/>
      <rgbColor rgb="FF003366"/>
      <rgbColor rgb="FF339966"/>
      <rgbColor rgb="FF0F3226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978840</xdr:colOff>
      <xdr:row>0</xdr:row>
      <xdr:rowOff>571320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978840</xdr:colOff>
      <xdr:row>0</xdr:row>
      <xdr:rowOff>571320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1190160</xdr:colOff>
      <xdr:row>0</xdr:row>
      <xdr:rowOff>571320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Ventes" displayName="Ventes" ref="A1:D21" headerRowCount="1" totalsRowCount="0" totalsRowShown="0">
  <autoFilter ref="A1:D21"/>
  <tableColumns count="4">
    <tableColumn id="1" name="Date"/>
    <tableColumn id="2" name="Produit"/>
    <tableColumn id="3" name="Région"/>
    <tableColumn id="4" name="Montant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6"/>
  </cols>
  <sheetData>
    <row r="1" customFormat="false" ht="45" hidden="false" customHeight="true" outlineLevel="0" collapsed="false">
      <c r="A1" s="1"/>
      <c r="B1" s="1"/>
    </row>
    <row r="2" customFormat="false" ht="19.5" hidden="false" customHeight="true" outlineLevel="0" collapsed="false">
      <c r="A2" s="2" t="s">
        <v>0</v>
      </c>
      <c r="B2" s="2"/>
    </row>
    <row r="4" customFormat="false" ht="15" hidden="false" customHeight="true" outlineLevel="0" collapsed="false">
      <c r="B4" s="3" t="s">
        <v>1</v>
      </c>
    </row>
    <row r="5" customFormat="false" ht="15" hidden="false" customHeight="true" outlineLevel="0" collapsed="false">
      <c r="B5" s="4" t="s">
        <v>2</v>
      </c>
    </row>
    <row r="7" customFormat="false" ht="15" hidden="false" customHeight="true" outlineLevel="0" collapsed="false">
      <c r="B7" s="5" t="s">
        <v>3</v>
      </c>
    </row>
    <row r="8" customFormat="false" ht="27.75" hidden="false" customHeight="true" outlineLevel="0" collapsed="false">
      <c r="B8" s="6" t="s">
        <v>4</v>
      </c>
    </row>
    <row r="10" customFormat="false" ht="15" hidden="false" customHeight="true" outlineLevel="0" collapsed="false">
      <c r="B10" s="5" t="s">
        <v>5</v>
      </c>
    </row>
    <row r="11" customFormat="false" ht="42" hidden="false" customHeight="true" outlineLevel="0" collapsed="false">
      <c r="B11" s="6" t="s">
        <v>6</v>
      </c>
    </row>
    <row r="13" customFormat="false" ht="15" hidden="false" customHeight="true" outlineLevel="0" collapsed="false">
      <c r="B13" s="5" t="s">
        <v>7</v>
      </c>
    </row>
    <row r="14" customFormat="false" ht="15" hidden="false" customHeight="true" outlineLevel="0" collapsed="false">
      <c r="B14" s="6" t="s">
        <v>8</v>
      </c>
    </row>
    <row r="15" customFormat="false" ht="15" hidden="false" customHeight="true" outlineLevel="0" collapsed="false">
      <c r="B15" s="6" t="s">
        <v>9</v>
      </c>
    </row>
    <row r="16" customFormat="false" ht="15" hidden="false" customHeight="true" outlineLevel="0" collapsed="false">
      <c r="B16" s="6" t="s">
        <v>10</v>
      </c>
    </row>
    <row r="17" customFormat="false" ht="15" hidden="false" customHeight="true" outlineLevel="0" collapsed="false">
      <c r="B17" s="6" t="s">
        <v>11</v>
      </c>
    </row>
    <row r="19" customFormat="false" ht="15" hidden="false" customHeight="true" outlineLevel="0" collapsed="false">
      <c r="B19" s="5" t="s">
        <v>12</v>
      </c>
    </row>
    <row r="20" customFormat="false" ht="15" hidden="false" customHeight="false" outlineLevel="0" collapsed="false">
      <c r="B20" s="7" t="s">
        <v>13</v>
      </c>
    </row>
    <row r="21" customFormat="false" ht="15.75" hidden="false" customHeight="true" outlineLevel="0" collapsed="false">
      <c r="B21" s="8" t="s">
        <v>14</v>
      </c>
    </row>
    <row r="22" customFormat="false" ht="15.75" hidden="false" customHeight="true" outlineLevel="0" collapsed="false">
      <c r="B22" s="8" t="s">
        <v>15</v>
      </c>
    </row>
    <row r="23" customFormat="false" ht="15.75" hidden="false" customHeight="true" outlineLevel="0" collapsed="false">
      <c r="B23" s="8" t="s">
        <v>16</v>
      </c>
    </row>
    <row r="25" customFormat="false" ht="15" hidden="false" customHeight="true" outlineLevel="0" collapsed="false">
      <c r="B25" s="5" t="s">
        <v>17</v>
      </c>
    </row>
    <row r="26" customFormat="false" ht="31.5" hidden="false" customHeight="true" outlineLevel="0" collapsed="false">
      <c r="B26" s="9" t="s">
        <v>18</v>
      </c>
    </row>
    <row r="28" customFormat="false" ht="15" hidden="false" customHeight="true" outlineLevel="0" collapsed="false">
      <c r="B28" s="5" t="s">
        <v>19</v>
      </c>
    </row>
    <row r="29" customFormat="false" ht="27.75" hidden="false" customHeight="true" outlineLevel="0" collapsed="false">
      <c r="B29" s="6" t="s">
        <v>20</v>
      </c>
    </row>
    <row r="31" customFormat="false" ht="15" hidden="false" customHeight="true" outlineLevel="0" collapsed="false">
      <c r="B31" s="4" t="s">
        <v>21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1" customFormat="false" ht="45" hidden="false" customHeight="true" outlineLevel="0" collapsed="false">
      <c r="A1" s="1"/>
      <c r="B1" s="1"/>
    </row>
    <row r="2" customFormat="false" ht="19.5" hidden="false" customHeight="true" outlineLevel="0" collapsed="false">
      <c r="A2" s="2" t="s">
        <v>0</v>
      </c>
      <c r="B2" s="2"/>
    </row>
    <row r="4" customFormat="false" ht="15" hidden="false" customHeight="true" outlineLevel="0" collapsed="false">
      <c r="B4" s="3" t="s">
        <v>22</v>
      </c>
    </row>
    <row r="5" customFormat="false" ht="15" hidden="false" customHeight="true" outlineLevel="0" collapsed="false">
      <c r="B5" s="4" t="s">
        <v>23</v>
      </c>
    </row>
    <row r="7" customFormat="false" ht="24" hidden="false" customHeight="true" outlineLevel="0" collapsed="false">
      <c r="B7" s="10" t="s">
        <v>24</v>
      </c>
    </row>
    <row r="8" customFormat="false" ht="25.5" hidden="false" customHeight="true" outlineLevel="0" collapsed="false">
      <c r="B8" s="11" t="s">
        <v>25</v>
      </c>
    </row>
    <row r="9" customFormat="false" ht="25.5" hidden="false" customHeight="true" outlineLevel="0" collapsed="false">
      <c r="B9" s="11" t="s">
        <v>26</v>
      </c>
    </row>
    <row r="10" customFormat="false" ht="15.75" hidden="false" customHeight="true" outlineLevel="0" collapsed="false">
      <c r="B10" s="11" t="s">
        <v>27</v>
      </c>
    </row>
    <row r="11" customFormat="false" ht="25.5" hidden="false" customHeight="true" outlineLevel="0" collapsed="false">
      <c r="B11" s="11" t="s">
        <v>28</v>
      </c>
    </row>
    <row r="12" customFormat="false" ht="25.5" hidden="false" customHeight="true" outlineLevel="0" collapsed="false">
      <c r="B12" s="11" t="s">
        <v>29</v>
      </c>
    </row>
    <row r="13" customFormat="false" ht="15.75" hidden="false" customHeight="true" outlineLevel="0" collapsed="false">
      <c r="B13" s="11" t="s">
        <v>30</v>
      </c>
    </row>
    <row r="14" customFormat="false" ht="15.75" hidden="false" customHeight="true" outlineLevel="0" collapsed="false">
      <c r="B14" s="11" t="s">
        <v>31</v>
      </c>
    </row>
    <row r="15" customFormat="false" ht="25.5" hidden="false" customHeight="true" outlineLevel="0" collapsed="false">
      <c r="B15" s="11" t="s">
        <v>32</v>
      </c>
    </row>
    <row r="17" customFormat="false" ht="24" hidden="false" customHeight="true" outlineLevel="0" collapsed="false">
      <c r="B17" s="10" t="s">
        <v>33</v>
      </c>
    </row>
    <row r="18" customFormat="false" ht="25.5" hidden="false" customHeight="true" outlineLevel="0" collapsed="false">
      <c r="B18" s="11" t="s">
        <v>34</v>
      </c>
    </row>
    <row r="19" customFormat="false" ht="15.75" hidden="false" customHeight="true" outlineLevel="0" collapsed="false">
      <c r="B19" s="11" t="s">
        <v>35</v>
      </c>
    </row>
    <row r="20" customFormat="false" ht="25.5" hidden="false" customHeight="true" outlineLevel="0" collapsed="false">
      <c r="B20" s="11" t="s">
        <v>36</v>
      </c>
    </row>
    <row r="21" customFormat="false" ht="25.5" hidden="false" customHeight="true" outlineLevel="0" collapsed="false">
      <c r="B21" s="11" t="s">
        <v>37</v>
      </c>
    </row>
    <row r="22" customFormat="false" ht="25.5" hidden="false" customHeight="true" outlineLevel="0" collapsed="false">
      <c r="B22" s="11" t="s">
        <v>38</v>
      </c>
    </row>
    <row r="24" customFormat="false" ht="24" hidden="false" customHeight="true" outlineLevel="0" collapsed="false">
      <c r="B24" s="10" t="s">
        <v>39</v>
      </c>
    </row>
    <row r="25" customFormat="false" ht="15.75" hidden="false" customHeight="true" outlineLevel="0" collapsed="false">
      <c r="B25" s="11" t="s">
        <v>40</v>
      </c>
    </row>
    <row r="26" customFormat="false" ht="15.75" hidden="false" customHeight="true" outlineLevel="0" collapsed="false">
      <c r="B26" s="11" t="s">
        <v>41</v>
      </c>
    </row>
    <row r="27" customFormat="false" ht="15.75" hidden="false" customHeight="true" outlineLevel="0" collapsed="false">
      <c r="B27" s="11" t="s">
        <v>42</v>
      </c>
    </row>
    <row r="28" customFormat="false" ht="25.5" hidden="false" customHeight="true" outlineLevel="0" collapsed="false">
      <c r="B28" s="11" t="s">
        <v>43</v>
      </c>
    </row>
    <row r="29" customFormat="false" ht="25.5" hidden="false" customHeight="true" outlineLevel="0" collapsed="false">
      <c r="B29" s="11" t="s">
        <v>44</v>
      </c>
    </row>
    <row r="31" customFormat="false" ht="24" hidden="false" customHeight="true" outlineLevel="0" collapsed="false">
      <c r="B31" s="10" t="s">
        <v>45</v>
      </c>
    </row>
    <row r="32" customFormat="false" ht="25.5" hidden="false" customHeight="true" outlineLevel="0" collapsed="false">
      <c r="B32" s="11" t="s">
        <v>46</v>
      </c>
    </row>
    <row r="33" customFormat="false" ht="25.5" hidden="false" customHeight="true" outlineLevel="0" collapsed="false">
      <c r="B33" s="11" t="s">
        <v>47</v>
      </c>
    </row>
    <row r="34" customFormat="false" ht="39" hidden="false" customHeight="true" outlineLevel="0" collapsed="false">
      <c r="B34" s="11" t="s">
        <v>48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4"/>
    <col collapsed="false" customWidth="true" hidden="false" outlineLevel="0" max="3" min="3" style="0" width="12"/>
    <col collapsed="false" customWidth="true" hidden="false" outlineLevel="0" max="4" min="4" style="0" width="14"/>
  </cols>
  <sheetData>
    <row r="1" customFormat="false" ht="24" hidden="false" customHeight="true" outlineLevel="0" collapsed="false">
      <c r="A1" s="12" t="s">
        <v>49</v>
      </c>
      <c r="B1" s="12" t="s">
        <v>50</v>
      </c>
      <c r="C1" s="12" t="s">
        <v>51</v>
      </c>
      <c r="D1" s="12" t="s">
        <v>52</v>
      </c>
    </row>
    <row r="2" customFormat="false" ht="15" hidden="false" customHeight="false" outlineLevel="0" collapsed="false">
      <c r="A2" s="13" t="n">
        <v>46027</v>
      </c>
      <c r="B2" s="14" t="s">
        <v>53</v>
      </c>
      <c r="C2" s="15" t="s">
        <v>54</v>
      </c>
      <c r="D2" s="16" t="n">
        <v>450</v>
      </c>
    </row>
    <row r="3" customFormat="false" ht="15" hidden="false" customHeight="false" outlineLevel="0" collapsed="false">
      <c r="A3" s="13" t="n">
        <v>46029</v>
      </c>
      <c r="B3" s="14" t="s">
        <v>55</v>
      </c>
      <c r="C3" s="15" t="s">
        <v>56</v>
      </c>
      <c r="D3" s="16" t="n">
        <v>1200</v>
      </c>
    </row>
    <row r="4" customFormat="false" ht="15" hidden="false" customHeight="false" outlineLevel="0" collapsed="false">
      <c r="A4" s="13" t="n">
        <v>46031</v>
      </c>
      <c r="B4" s="14" t="s">
        <v>53</v>
      </c>
      <c r="C4" s="15" t="s">
        <v>56</v>
      </c>
      <c r="D4" s="16" t="n">
        <v>380</v>
      </c>
    </row>
    <row r="5" customFormat="false" ht="15" hidden="false" customHeight="false" outlineLevel="0" collapsed="false">
      <c r="A5" s="13" t="n">
        <v>46034</v>
      </c>
      <c r="B5" s="14" t="s">
        <v>57</v>
      </c>
      <c r="C5" s="15" t="s">
        <v>54</v>
      </c>
      <c r="D5" s="16" t="n">
        <v>150</v>
      </c>
    </row>
    <row r="6" customFormat="false" ht="15" hidden="false" customHeight="false" outlineLevel="0" collapsed="false">
      <c r="A6" s="13" t="n">
        <v>46036</v>
      </c>
      <c r="B6" s="14" t="s">
        <v>55</v>
      </c>
      <c r="C6" s="15" t="s">
        <v>54</v>
      </c>
      <c r="D6" s="16" t="n">
        <v>1500</v>
      </c>
    </row>
    <row r="7" customFormat="false" ht="15" hidden="false" customHeight="false" outlineLevel="0" collapsed="false">
      <c r="A7" s="13" t="n">
        <v>46038</v>
      </c>
      <c r="B7" s="14" t="s">
        <v>53</v>
      </c>
      <c r="C7" s="15" t="s">
        <v>58</v>
      </c>
      <c r="D7" s="16" t="n">
        <v>520</v>
      </c>
    </row>
    <row r="8" customFormat="false" ht="15" hidden="false" customHeight="false" outlineLevel="0" collapsed="false">
      <c r="A8" s="13" t="n">
        <v>46041</v>
      </c>
      <c r="B8" s="14" t="s">
        <v>57</v>
      </c>
      <c r="C8" s="15" t="s">
        <v>56</v>
      </c>
      <c r="D8" s="16" t="n">
        <v>210</v>
      </c>
    </row>
    <row r="9" customFormat="false" ht="15" hidden="false" customHeight="false" outlineLevel="0" collapsed="false">
      <c r="A9" s="13" t="n">
        <v>46043</v>
      </c>
      <c r="B9" s="14" t="s">
        <v>55</v>
      </c>
      <c r="C9" s="15" t="s">
        <v>58</v>
      </c>
      <c r="D9" s="16" t="n">
        <v>980</v>
      </c>
    </row>
    <row r="10" customFormat="false" ht="15" hidden="false" customHeight="false" outlineLevel="0" collapsed="false">
      <c r="A10" s="13" t="n">
        <v>46045</v>
      </c>
      <c r="B10" s="14" t="s">
        <v>53</v>
      </c>
      <c r="C10" s="15" t="s">
        <v>54</v>
      </c>
      <c r="D10" s="16" t="n">
        <v>610</v>
      </c>
    </row>
    <row r="11" customFormat="false" ht="15" hidden="false" customHeight="false" outlineLevel="0" collapsed="false">
      <c r="A11" s="13" t="n">
        <v>46048</v>
      </c>
      <c r="B11" s="14" t="s">
        <v>57</v>
      </c>
      <c r="C11" s="15" t="s">
        <v>58</v>
      </c>
      <c r="D11" s="16" t="n">
        <v>180</v>
      </c>
    </row>
    <row r="12" customFormat="false" ht="15" hidden="false" customHeight="false" outlineLevel="0" collapsed="false">
      <c r="A12" s="13" t="n">
        <v>46056</v>
      </c>
      <c r="B12" s="14" t="s">
        <v>55</v>
      </c>
      <c r="C12" s="15" t="s">
        <v>56</v>
      </c>
      <c r="D12" s="16" t="n">
        <v>1350</v>
      </c>
    </row>
    <row r="13" customFormat="false" ht="15" hidden="false" customHeight="false" outlineLevel="0" collapsed="false">
      <c r="A13" s="13" t="n">
        <v>46059</v>
      </c>
      <c r="B13" s="14" t="s">
        <v>53</v>
      </c>
      <c r="C13" s="15" t="s">
        <v>58</v>
      </c>
      <c r="D13" s="16" t="n">
        <v>440</v>
      </c>
    </row>
    <row r="14" customFormat="false" ht="15" hidden="false" customHeight="false" outlineLevel="0" collapsed="false">
      <c r="A14" s="13" t="n">
        <v>46063</v>
      </c>
      <c r="B14" s="14" t="s">
        <v>57</v>
      </c>
      <c r="C14" s="15" t="s">
        <v>54</v>
      </c>
      <c r="D14" s="16" t="n">
        <v>240</v>
      </c>
    </row>
    <row r="15" customFormat="false" ht="15" hidden="false" customHeight="false" outlineLevel="0" collapsed="false">
      <c r="A15" s="13" t="n">
        <v>46066</v>
      </c>
      <c r="B15" s="14" t="s">
        <v>55</v>
      </c>
      <c r="C15" s="15" t="s">
        <v>54</v>
      </c>
      <c r="D15" s="16" t="n">
        <v>1100</v>
      </c>
    </row>
    <row r="16" customFormat="false" ht="15" hidden="false" customHeight="false" outlineLevel="0" collapsed="false">
      <c r="A16" s="13" t="n">
        <v>46070</v>
      </c>
      <c r="B16" s="14" t="s">
        <v>53</v>
      </c>
      <c r="C16" s="15" t="s">
        <v>56</v>
      </c>
      <c r="D16" s="16" t="n">
        <v>350</v>
      </c>
    </row>
    <row r="17" customFormat="false" ht="15" hidden="false" customHeight="false" outlineLevel="0" collapsed="false">
      <c r="A17" s="13" t="n">
        <v>46073</v>
      </c>
      <c r="B17" s="14" t="s">
        <v>57</v>
      </c>
      <c r="C17" s="15" t="s">
        <v>56</v>
      </c>
      <c r="D17" s="16" t="n">
        <v>190</v>
      </c>
    </row>
    <row r="18" customFormat="false" ht="15" hidden="false" customHeight="false" outlineLevel="0" collapsed="false">
      <c r="A18" s="13" t="n">
        <v>46077</v>
      </c>
      <c r="B18" s="14" t="s">
        <v>55</v>
      </c>
      <c r="C18" s="15" t="s">
        <v>58</v>
      </c>
      <c r="D18" s="16" t="n">
        <v>1250</v>
      </c>
    </row>
    <row r="19" customFormat="false" ht="15" hidden="false" customHeight="false" outlineLevel="0" collapsed="false">
      <c r="A19" s="13" t="n">
        <v>46078</v>
      </c>
      <c r="B19" s="14" t="s">
        <v>53</v>
      </c>
      <c r="C19" s="15" t="s">
        <v>54</v>
      </c>
      <c r="D19" s="16" t="n">
        <v>480</v>
      </c>
    </row>
    <row r="20" customFormat="false" ht="15" hidden="false" customHeight="false" outlineLevel="0" collapsed="false">
      <c r="A20" s="13" t="n">
        <v>46080</v>
      </c>
      <c r="B20" s="14" t="s">
        <v>57</v>
      </c>
      <c r="C20" s="15" t="s">
        <v>58</v>
      </c>
      <c r="D20" s="16" t="n">
        <v>220</v>
      </c>
    </row>
    <row r="21" customFormat="false" ht="15" hidden="false" customHeight="false" outlineLevel="0" collapsed="false">
      <c r="A21" s="13" t="n">
        <v>46081</v>
      </c>
      <c r="B21" s="14" t="s">
        <v>55</v>
      </c>
      <c r="C21" s="15" t="s">
        <v>56</v>
      </c>
      <c r="D21" s="16" t="n">
        <v>1400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4" min="2" style="0" width="15"/>
  </cols>
  <sheetData>
    <row r="1" customFormat="false" ht="45" hidden="false" customHeight="true" outlineLevel="0" collapsed="false">
      <c r="A1" s="1"/>
      <c r="B1" s="1"/>
      <c r="C1" s="1"/>
      <c r="D1" s="1"/>
    </row>
    <row r="2" customFormat="false" ht="19.5" hidden="false" customHeight="true" outlineLevel="0" collapsed="false">
      <c r="A2" s="2" t="s">
        <v>0</v>
      </c>
      <c r="B2" s="2"/>
      <c r="C2" s="2"/>
      <c r="D2" s="2"/>
    </row>
    <row r="4" customFormat="false" ht="18.55" hidden="false" customHeight="false" outlineLevel="0" collapsed="false">
      <c r="A4" s="17" t="s">
        <v>59</v>
      </c>
    </row>
    <row r="5" customFormat="false" ht="15" hidden="false" customHeight="false" outlineLevel="0" collapsed="false">
      <c r="A5" s="18" t="s">
        <v>60</v>
      </c>
    </row>
    <row r="7" customFormat="false" ht="15" hidden="false" customHeight="false" outlineLevel="0" collapsed="false">
      <c r="A7" s="19" t="s">
        <v>61</v>
      </c>
    </row>
    <row r="8" customFormat="false" ht="15" hidden="false" customHeight="false" outlineLevel="0" collapsed="false">
      <c r="A8" s="12" t="s">
        <v>50</v>
      </c>
      <c r="B8" s="12" t="s">
        <v>62</v>
      </c>
    </row>
    <row r="9" customFormat="false" ht="15" hidden="false" customHeight="false" outlineLevel="0" collapsed="false">
      <c r="A9" s="20" t="s">
        <v>53</v>
      </c>
      <c r="B9" s="21" t="n">
        <f aca="false">SUMIF(Données!B2:B21,"Clavier",Données!D2:D21)</f>
        <v>3230</v>
      </c>
    </row>
    <row r="10" customFormat="false" ht="15" hidden="false" customHeight="false" outlineLevel="0" collapsed="false">
      <c r="A10" s="20" t="s">
        <v>55</v>
      </c>
      <c r="B10" s="21" t="n">
        <f aca="false">SUMIF(Données!B2:B21,"Écran",Données!D2:D21)</f>
        <v>8780</v>
      </c>
    </row>
    <row r="11" customFormat="false" ht="15" hidden="false" customHeight="false" outlineLevel="0" collapsed="false">
      <c r="A11" s="20" t="s">
        <v>57</v>
      </c>
      <c r="B11" s="21" t="n">
        <f aca="false">SUMIF(Données!B2:B21,"Souris",Données!D2:D21)</f>
        <v>1190</v>
      </c>
    </row>
    <row r="12" customFormat="false" ht="15" hidden="false" customHeight="false" outlineLevel="0" collapsed="false">
      <c r="A12" s="22" t="s">
        <v>63</v>
      </c>
      <c r="B12" s="23" t="n">
        <f aca="false">SUM(Données!D2:D21)</f>
        <v>13200</v>
      </c>
    </row>
    <row r="15" customFormat="false" ht="15" hidden="false" customHeight="false" outlineLevel="0" collapsed="false">
      <c r="A15" s="19" t="s">
        <v>64</v>
      </c>
    </row>
    <row r="16" customFormat="false" ht="15" hidden="false" customHeight="false" outlineLevel="0" collapsed="false">
      <c r="A16" s="12" t="s">
        <v>50</v>
      </c>
      <c r="B16" s="12" t="s">
        <v>54</v>
      </c>
      <c r="C16" s="12" t="s">
        <v>56</v>
      </c>
      <c r="D16" s="12" t="s">
        <v>58</v>
      </c>
    </row>
    <row r="17" customFormat="false" ht="15" hidden="false" customHeight="false" outlineLevel="0" collapsed="false">
      <c r="A17" s="20" t="s">
        <v>53</v>
      </c>
      <c r="B17" s="24" t="n">
        <f aca="false">SUMIFS(Données!D2:D21,Données!B2:B21,"Clavier",Données!C2:C21,"Nord")</f>
        <v>1540</v>
      </c>
      <c r="C17" s="24" t="n">
        <f aca="false">SUMIFS(Données!D2:D21,Données!B2:B21,"Clavier",Données!C2:C21,"Sud")</f>
        <v>730</v>
      </c>
      <c r="D17" s="24" t="n">
        <f aca="false">SUMIFS(Données!D2:D21,Données!B2:B21,"Clavier",Données!C2:C21,"Est")</f>
        <v>960</v>
      </c>
    </row>
    <row r="18" customFormat="false" ht="15" hidden="false" customHeight="false" outlineLevel="0" collapsed="false">
      <c r="A18" s="20" t="s">
        <v>55</v>
      </c>
      <c r="B18" s="24" t="n">
        <f aca="false">SUMIFS(Données!D2:D21,Données!B2:B21,"Écran",Données!C2:C21,"Nord")</f>
        <v>2600</v>
      </c>
      <c r="C18" s="24" t="n">
        <f aca="false">SUMIFS(Données!D2:D21,Données!B2:B21,"Écran",Données!C2:C21,"Sud")</f>
        <v>3950</v>
      </c>
      <c r="D18" s="24" t="n">
        <f aca="false">SUMIFS(Données!D2:D21,Données!B2:B21,"Écran",Données!C2:C21,"Est")</f>
        <v>2230</v>
      </c>
    </row>
    <row r="19" customFormat="false" ht="15" hidden="false" customHeight="false" outlineLevel="0" collapsed="false">
      <c r="A19" s="20" t="s">
        <v>57</v>
      </c>
      <c r="B19" s="24" t="n">
        <f aca="false">SUMIFS(Données!D2:D21,Données!B2:B21,"Souris",Données!C2:C21,"Nord")</f>
        <v>390</v>
      </c>
      <c r="C19" s="24" t="n">
        <f aca="false">SUMIFS(Données!D2:D21,Données!B2:B21,"Souris",Données!C2:C21,"Sud")</f>
        <v>400</v>
      </c>
      <c r="D19" s="24" t="n">
        <f aca="false">SUMIFS(Données!D2:D21,Données!B2:B21,"Souris",Données!C2:C21,"Est")</f>
        <v>400</v>
      </c>
    </row>
    <row r="21" customFormat="false" ht="15" hidden="false" customHeight="true" outlineLevel="0" collapsed="false">
      <c r="A21" s="25" t="s">
        <v>65</v>
      </c>
      <c r="B21" s="25"/>
      <c r="C21" s="25"/>
      <c r="D21" s="25"/>
    </row>
    <row r="22" customFormat="false" ht="15" hidden="false" customHeight="false" outlineLevel="0" collapsed="false">
      <c r="A22" s="25"/>
      <c r="B22" s="25"/>
      <c r="C22" s="25"/>
      <c r="D22" s="25"/>
    </row>
    <row r="23" customFormat="false" ht="15" hidden="false" customHeight="false" outlineLevel="0" collapsed="false">
      <c r="A23" s="25"/>
      <c r="B23" s="25"/>
      <c r="C23" s="25"/>
      <c r="D23" s="25"/>
    </row>
  </sheetData>
  <mergeCells count="3">
    <mergeCell ref="A1:D1"/>
    <mergeCell ref="A2:D2"/>
    <mergeCell ref="A21:D23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2026-07-24T10:56:09Z</dcterms:created>
  <dc:creator>openpyxl</dc:creator>
  <dc:description/>
  <dc:language>en-US</dc:language>
  <cp:lastModifiedBy/>
  <dcterms:modified xsi:type="dcterms:W3CDTF">2026-07-24T10:56:09Z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