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ignes" sheetId="1" state="visible" r:id="rId3"/>
    <sheet name="Pas à pas" sheetId="2" state="visible" r:id="rId4"/>
    <sheet name="Zone de travail" sheetId="3" state="visible" r:id="rId5"/>
    <sheet name="Corrigé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<sst xmlns="http://schemas.openxmlformats.org/spreadsheetml/2006/main" count="124" uniqueCount="93">
  <si>
    <t xml:space="preserve">   Formation Excel certifiante ENI RS7536  ·  drf-formation.fr  ·  05.54.54.28.18</t>
  </si>
  <si>
    <t xml:space="preserve">Exercice guidé : calculer des pourcentages dans Excel</t>
  </si>
  <si>
    <t xml:space="preserve">Niveau débutant · 20 à 30 minutes · Corrigé inclus</t>
  </si>
  <si>
    <t xml:space="preserve">LE CONTEXTE</t>
  </si>
  <si>
    <t xml:space="preserve">Vous gérez le suivi commercial de DRF Distribution, revendeur de matériel informatique. Votre responsable veut savoir quel produit pèse le plus dans le chiffre d'affaires, comment chaque référence a évolué entre janvier et février, et ce que donneraient les prix avec la TVA puis avec une remise. Tout se calcule en pourcentages.</t>
  </si>
  <si>
    <t xml:space="preserve">COMMENT TRAVAILLER</t>
  </si>
  <si>
    <t xml:space="preserve">1. Onglet « Zone de travail » : c'est ici que vous travaillez. Les cellules jaunes sont à compléter.</t>
  </si>
  <si>
    <t xml:space="preserve">2. Onglet « Pas à pas » : la marche à suivre détaillée, mission par mission, avec les menus exacts d'Excel en français.</t>
  </si>
  <si>
    <t xml:space="preserve">3. Onglet « Corrigé » : à consulter seulement après avoir essayé.</t>
  </si>
  <si>
    <t xml:space="preserve">4. Trois cellules d'autocontrôle vous disent si vos résultats sont justes, sans donner la réponse.</t>
  </si>
  <si>
    <t xml:space="preserve">LÉGENDE</t>
  </si>
  <si>
    <t xml:space="preserve">   Cellule jaune : à compléter par vos soins.</t>
  </si>
  <si>
    <t xml:space="preserve">   Cellule verte : donnée fournie ou en-tête. Ne rien y saisir.</t>
  </si>
  <si>
    <t xml:space="preserve">VOS 6 MISSIONS</t>
  </si>
  <si>
    <t xml:space="preserve">Mission        |  Où            |  Ce que vous calculez</t>
  </si>
  <si>
    <t xml:space="preserve">Mission 1      |  Colonne E     |  La part de chaque produit dans le CA de février</t>
  </si>
  <si>
    <t xml:space="preserve">Mission 2      |  Colonne F     |  L'évolution du CA entre janvier et février</t>
  </si>
  <si>
    <t xml:space="preserve">Mission 3      |  Colonne G     |  Le montant de TVA à 20 % sur le prix HT</t>
  </si>
  <si>
    <t xml:space="preserve">Mission 4      |  Colonne H     |  Le prix TTC, en une seule opération</t>
  </si>
  <si>
    <t xml:space="preserve">Mission 5      |  Colonne I     |  Le prix après une remise de 15 %</t>
  </si>
  <si>
    <t xml:space="preserve">Mission 6      |  Bloc bonus    |  Le calcul inverse et la différence points ou pourcentage</t>
  </si>
  <si>
    <t xml:space="preserve">CE QU'IL FAUT RETENIR</t>
  </si>
  <si>
    <t xml:space="preserve">   1.  Excel stocke 0,15 et affiche 15 %. Le format change l'affichage, jamais la valeur.</t>
  </si>
  <si>
    <t xml:space="preserve">   2.  Une part se calcule en divisant par le total, avec des $ pour verrouiller la cellule du total.</t>
  </si>
  <si>
    <t xml:space="preserve">   3.  Une variation se divise toujours par la valeur de départ, jamais par celle d'arrivée.</t>
  </si>
  <si>
    <t xml:space="preserve">   4.  Pour majorer ou réduire, multipliez par un coefficient : (1+20%) ou (1-15%).</t>
  </si>
  <si>
    <t xml:space="preserve">   5.  Pour revenir en arrière, divisez par le coefficient. Ne rajoutez surtout pas le pourcentage.</t>
  </si>
  <si>
    <t xml:space="preserve">Une question pendant l'exercice ? Votre formateur DRF répond au 05.54.54.28.18</t>
  </si>
  <si>
    <t xml:space="preserve">Guide pas à pas</t>
  </si>
  <si>
    <t xml:space="preserve">Menus indiqués pour Excel en français. Le raccourci Ctrl + Maj + % applique le format Pourcentage.</t>
  </si>
  <si>
    <t xml:space="preserve">MISSION 1 · La part de chaque produit dans le CA de février</t>
  </si>
  <si>
    <t xml:space="preserve">1.  Placez-vous en E5. La formule est déjà écrite en exemple : =D5/$D$13.</t>
  </si>
  <si>
    <t xml:space="preserve">2.  Les symboles dollar verrouillent la cellule du total. Sans eux, la recopie décalerait le dénominateur et tous vos résultats seraient faux.</t>
  </si>
  <si>
    <t xml:space="preserve">3.  Astuce : après avoir tapé D13 dans une formule, appuyez sur F4 pour ajouter les dollars automatiquement.</t>
  </si>
  <si>
    <t xml:space="preserve">4.  Recopiez E5 vers le bas jusqu'en E12 : attrapez le petit carré en bas à droite de la cellule et faites glisser, ou double-cliquez dessus.</t>
  </si>
  <si>
    <t xml:space="preserve">5.  Sélectionnez E5:E12 puis appuyez sur Ctrl + Maj + % pour afficher les résultats en pourcentage.</t>
  </si>
  <si>
    <t xml:space="preserve">6.  Vérifiez la cellule E13 : la somme des parts doit faire 100 %.</t>
  </si>
  <si>
    <t xml:space="preserve">MISSION 2 · L'évolution entre janvier et février</t>
  </si>
  <si>
    <t xml:space="preserve">1.  En F5, saisissez =(D5-C5)/C5. On retranche l'ancien du nouveau, puis on divise par l'ancien.</t>
  </si>
  <si>
    <t xml:space="preserve">2.  Retenez la règle : on divise toujours par la valeur de départ, ici janvier. C'est elle qui vaut 100 % de référence.</t>
  </si>
  <si>
    <t xml:space="preserve">3.  Recopiez jusqu'en F12 et appliquez le format pourcentage.</t>
  </si>
  <si>
    <t xml:space="preserve">4.  Les valeurs négatives apparaissent avec un signe moins : ce sont les produits en recul. Vous devriez en trouver deux.</t>
  </si>
  <si>
    <t xml:space="preserve">MISSION 3 · La TVA à 20 %</t>
  </si>
  <si>
    <t xml:space="preserve">1.  En G5, saisissez =B5*20%.</t>
  </si>
  <si>
    <t xml:space="preserve">2.  Dans une formule, 20% et 0,2 sont strictement équivalents pour Excel. Écrire 20% est simplement plus lisible.</t>
  </si>
  <si>
    <t xml:space="preserve">3.  Recopiez jusqu'en G12. Le format euro est déjà appliqué, vous n'avez rien à changer.</t>
  </si>
  <si>
    <t xml:space="preserve">MISSION 4 · Le prix TTC en une seule opération</t>
  </si>
  <si>
    <t xml:space="preserve">1.  En H5, saisissez =B5*(1+20%).</t>
  </si>
  <si>
    <t xml:space="preserve">2.  Cette écriture évite d'additionner le prix HT et la TVA dans une colonne intermédiaire. Une seule opération, une seule source d'erreur en moins.</t>
  </si>
  <si>
    <t xml:space="preserve">3.  Recopiez jusqu'en H12, puis vérifiez : le TTC doit être égal au prix HT augmenté de la TVA calculée en colonne G.</t>
  </si>
  <si>
    <t xml:space="preserve">MISSION 5 · Le prix après remise de 15 %</t>
  </si>
  <si>
    <t xml:space="preserve">1.  En I5, saisissez =B5*(1-15%).</t>
  </si>
  <si>
    <t xml:space="preserve">2.  Même principe qu'à la mission 4, mais on retire au lieu d'ajouter.</t>
  </si>
  <si>
    <t xml:space="preserve">3.  Recopiez jusqu'en I12.</t>
  </si>
  <si>
    <t xml:space="preserve">MISSION 6 · Le bloc bonus</t>
  </si>
  <si>
    <t xml:space="preserve">1.  Calcul inverse, en B21 : un article est affiché 84 € après une remise de 30 %. Pour retrouver son prix initial, divisez par le coefficient avec =B19/(1-B20).</t>
  </si>
  <si>
    <t xml:space="preserve">2.  Attention au piège : rajouter 30 % à 84 € donne 109,20 €, ce qui est faux. Le bon résultat est 120 €.</t>
  </si>
  <si>
    <t xml:space="preserve">3.  Points ou pourcentage, en B26 : l'écart entre deux taux se dit en points. Saisissez =(B25-B24)*100.</t>
  </si>
  <si>
    <t xml:space="preserve">4.  En B27, calculez la progression relative avec =(B25-B24)/B24, puis mettez la cellule au format pourcentage.</t>
  </si>
  <si>
    <t xml:space="preserve">5.  Observez le résultat : le taux gagne 5 points, mais cela représente une hausse de près de 28 %. Les deux chiffres sont exacts et ne disent pas la même chose.</t>
  </si>
  <si>
    <t xml:space="preserve">Zone de travail</t>
  </si>
  <si>
    <t xml:space="preserve">Complétez les cellules jaunes des colonnes E à I, puis le bloc bonus plus bas.</t>
  </si>
  <si>
    <t xml:space="preserve">Produit</t>
  </si>
  <si>
    <t xml:space="preserve">Prix HT</t>
  </si>
  <si>
    <t xml:space="preserve">CA janvier</t>
  </si>
  <si>
    <t xml:space="preserve">CA février</t>
  </si>
  <si>
    <t xml:space="preserve">Part du CA février</t>
  </si>
  <si>
    <t xml:space="preserve">Évolution</t>
  </si>
  <si>
    <t xml:space="preserve">TVA 20 %</t>
  </si>
  <si>
    <t xml:space="preserve">Prix TTC</t>
  </si>
  <si>
    <t xml:space="preserve">Prix remisé -15 %</t>
  </si>
  <si>
    <t xml:space="preserve">Clavier sans fil</t>
  </si>
  <si>
    <t xml:space="preserve">Souris ergonomique</t>
  </si>
  <si>
    <t xml:space="preserve">Écran 24 pouces</t>
  </si>
  <si>
    <t xml:space="preserve">Casque micro</t>
  </si>
  <si>
    <t xml:space="preserve">Webcam HD</t>
  </si>
  <si>
    <t xml:space="preserve">Station d'accueil</t>
  </si>
  <si>
    <t xml:space="preserve">Tapis de souris</t>
  </si>
  <si>
    <t xml:space="preserve">Support d'écran</t>
  </si>
  <si>
    <t xml:space="preserve">Total</t>
  </si>
  <si>
    <t xml:space="preserve">BONUS 1 · Le calcul inverse</t>
  </si>
  <si>
    <t xml:space="preserve">Prix affiché après remise</t>
  </si>
  <si>
    <t xml:space="preserve">Taux de remise appliqué</t>
  </si>
  <si>
    <t xml:space="preserve">Prix initial à retrouver</t>
  </si>
  <si>
    <t xml:space="preserve">BONUS 2 · Points ou pourcentage ?</t>
  </si>
  <si>
    <t xml:space="preserve">Taux de marge en janvier</t>
  </si>
  <si>
    <t xml:space="preserve">Taux de marge en février</t>
  </si>
  <si>
    <t xml:space="preserve">Écart en points</t>
  </si>
  <si>
    <t xml:space="preserve">Progression relative</t>
  </si>
  <si>
    <t xml:space="preserve">AUTOCONTRÔLES</t>
  </si>
  <si>
    <t xml:space="preserve">Exemple fourni : la formule de la cellule E8 est déjà écrite. Recopiez-la vers le bas, puis appliquez le même principe aux autres colonnes.</t>
  </si>
  <si>
    <t xml:space="preserve">Corrigé complet</t>
  </si>
  <si>
    <t xml:space="preserve">Toutes les formules sont écrites, comparez avec les vôtres.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</si>
</sst>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€&quot;"/>
    <numFmt numFmtId="166" formatCode="#,##0&quot; €&quot;"/>
    <numFmt numFmtId="167" formatCode="0.0%"/>
    <numFmt numFmtId="168" formatCode="0%"/>
    <numFmt numFmtId="169" formatCode="0&quot; points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2D6A4F"/>
      <name val="Arial"/>
      <family val="0"/>
      <charset val="1"/>
    </font>
    <font>
      <b val="true"/>
      <sz val="15"/>
      <color rgb="FF2D6A4F"/>
      <name val="Arial"/>
      <family val="0"/>
      <charset val="1"/>
    </font>
    <font>
      <i val="true"/>
      <sz val="10"/>
      <color rgb="FF5D6F67"/>
      <name val="Arial"/>
      <family val="0"/>
      <charset val="1"/>
    </font>
    <font>
      <b val="true"/>
      <sz val="11.5"/>
      <color rgb="FF2D6A4F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  <font>
      <sz val="10"/>
      <color rgb="FF0F3226"/>
      <name val="Consolas"/>
      <family val="0"/>
      <charset val="1"/>
    </font>
    <font>
      <b val="true"/>
      <sz val="10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2D6A4F"/>
        <bgColor rgb="FF5D6F67"/>
      </patternFill>
    </fill>
    <fill>
      <patternFill patternType="solid">
        <fgColor rgb="FFE9F5EF"/>
        <bgColor rgb="FFF2F5F4"/>
      </patternFill>
    </fill>
    <fill>
      <patternFill patternType="solid">
        <fgColor rgb="FFFFF6CC"/>
        <bgColor rgb="FFF2F5F4"/>
      </patternFill>
    </fill>
    <fill>
      <patternFill patternType="solid">
        <fgColor rgb="FFF5FAF8"/>
        <bgColor rgb="FFF2F5F4"/>
      </patternFill>
    </fill>
    <fill>
      <patternFill patternType="solid">
        <fgColor rgb="FFF2F5F4"/>
        <bgColor rgb="FFF5FA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E2DC"/>
      </left>
      <right style="thin">
        <color rgb="FFD6E2DC"/>
      </right>
      <top style="thin">
        <color rgb="FFD6E2DC"/>
      </top>
      <bottom style="thin">
        <color rgb="FFD6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0C0C0"/>
      <rgbColor rgb="FF808080"/>
      <rgbColor rgb="FF9999FF"/>
      <rgbColor rgb="FF993366"/>
      <rgbColor rgb="FFFFF6CC"/>
      <rgbColor rgb="FFE9F5EF"/>
      <rgbColor rgb="FF660066"/>
      <rgbColor rgb="FFFF8080"/>
      <rgbColor rgb="FF0066CC"/>
      <rgbColor rgb="FFD6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5F4"/>
      <rgbColor rgb="FFF5FAF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D6F67"/>
      <rgbColor rgb="FF969696"/>
      <rgbColor rgb="FF003366"/>
      <rgbColor rgb="FF339966"/>
      <rgbColor rgb="FF0F32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1</v>
      </c>
    </row>
    <row r="5" customFormat="false" ht="15" hidden="false" customHeight="true" outlineLevel="0" collapsed="false">
      <c r="B5" s="4" t="s">
        <v>2</v>
      </c>
    </row>
    <row r="7" customFormat="false" ht="15" hidden="false" customHeight="true" outlineLevel="0" collapsed="false">
      <c r="B7" s="5" t="s">
        <v>3</v>
      </c>
    </row>
    <row r="8" customFormat="false" ht="55.5" hidden="false" customHeight="true" outlineLevel="0" collapsed="false">
      <c r="B8" s="6" t="s">
        <v>4</v>
      </c>
    </row>
    <row r="10" customFormat="false" ht="15" hidden="false" customHeight="true" outlineLevel="0" collapsed="false">
      <c r="B10" s="5" t="s">
        <v>5</v>
      </c>
    </row>
    <row r="11" customFormat="false" ht="15" hidden="false" customHeight="true" outlineLevel="0" collapsed="false">
      <c r="B11" s="6" t="s">
        <v>6</v>
      </c>
    </row>
    <row r="12" customFormat="false" ht="27.75" hidden="false" customHeight="true" outlineLevel="0" collapsed="false">
      <c r="B12" s="6" t="s">
        <v>7</v>
      </c>
    </row>
    <row r="13" customFormat="false" ht="15" hidden="false" customHeight="true" outlineLevel="0" collapsed="false">
      <c r="B13" s="6" t="s">
        <v>8</v>
      </c>
    </row>
    <row r="14" customFormat="false" ht="15" hidden="false" customHeight="true" outlineLevel="0" collapsed="false">
      <c r="B14" s="6" t="s">
        <v>9</v>
      </c>
    </row>
    <row r="16" customFormat="false" ht="15" hidden="false" customHeight="true" outlineLevel="0" collapsed="false">
      <c r="B16" s="5" t="s">
        <v>10</v>
      </c>
    </row>
    <row r="17" customFormat="false" ht="15" hidden="false" customHeight="false" outlineLevel="0" collapsed="false">
      <c r="B17" s="7" t="s">
        <v>11</v>
      </c>
    </row>
    <row r="18" customFormat="false" ht="15" hidden="false" customHeight="false" outlineLevel="0" collapsed="false">
      <c r="B18" s="8" t="s">
        <v>12</v>
      </c>
    </row>
    <row r="20" customFormat="false" ht="15" hidden="false" customHeight="true" outlineLevel="0" collapsed="false">
      <c r="B20" s="5" t="s">
        <v>13</v>
      </c>
    </row>
    <row r="21" customFormat="false" ht="15" hidden="false" customHeight="false" outlineLevel="0" collapsed="false">
      <c r="B21" s="9" t="s">
        <v>14</v>
      </c>
    </row>
    <row r="22" customFormat="false" ht="15" hidden="false" customHeight="true" outlineLevel="0" collapsed="false">
      <c r="B22" s="10" t="s">
        <v>15</v>
      </c>
    </row>
    <row r="23" customFormat="false" ht="15" hidden="false" customHeight="true" outlineLevel="0" collapsed="false">
      <c r="B23" s="10" t="s">
        <v>16</v>
      </c>
    </row>
    <row r="24" customFormat="false" ht="15" hidden="false" customHeight="true" outlineLevel="0" collapsed="false">
      <c r="B24" s="10" t="s">
        <v>17</v>
      </c>
    </row>
    <row r="25" customFormat="false" ht="15" hidden="false" customHeight="true" outlineLevel="0" collapsed="false">
      <c r="B25" s="10" t="s">
        <v>18</v>
      </c>
    </row>
    <row r="26" customFormat="false" ht="15" hidden="false" customHeight="true" outlineLevel="0" collapsed="false">
      <c r="B26" s="10" t="s">
        <v>19</v>
      </c>
    </row>
    <row r="27" customFormat="false" ht="15" hidden="false" customHeight="true" outlineLevel="0" collapsed="false">
      <c r="B27" s="10" t="s">
        <v>20</v>
      </c>
    </row>
    <row r="29" customFormat="false" ht="15" hidden="false" customHeight="true" outlineLevel="0" collapsed="false">
      <c r="B29" s="5" t="s">
        <v>21</v>
      </c>
    </row>
    <row r="30" customFormat="false" ht="15" hidden="false" customHeight="true" outlineLevel="0" collapsed="false">
      <c r="B30" s="6" t="s">
        <v>22</v>
      </c>
    </row>
    <row r="31" customFormat="false" ht="27.75" hidden="false" customHeight="true" outlineLevel="0" collapsed="false">
      <c r="B31" s="6" t="s">
        <v>23</v>
      </c>
    </row>
    <row r="32" customFormat="false" ht="15" hidden="false" customHeight="true" outlineLevel="0" collapsed="false">
      <c r="B32" s="6" t="s">
        <v>24</v>
      </c>
    </row>
    <row r="33" customFormat="false" ht="15" hidden="false" customHeight="true" outlineLevel="0" collapsed="false">
      <c r="B33" s="6" t="s">
        <v>25</v>
      </c>
    </row>
    <row r="34" customFormat="false" ht="15" hidden="false" customHeight="true" outlineLevel="0" collapsed="false">
      <c r="B34" s="6" t="s">
        <v>26</v>
      </c>
    </row>
    <row r="37" customFormat="false" ht="15" hidden="false" customHeight="true" outlineLevel="0" collapsed="false">
      <c r="B37" s="4" t="s">
        <v>27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28</v>
      </c>
    </row>
    <row r="5" customFormat="false" ht="15" hidden="false" customHeight="true" outlineLevel="0" collapsed="false">
      <c r="B5" s="4" t="s">
        <v>29</v>
      </c>
    </row>
    <row r="7" customFormat="false" ht="24" hidden="false" customHeight="true" outlineLevel="0" collapsed="false">
      <c r="B7" s="11" t="s">
        <v>30</v>
      </c>
    </row>
    <row r="8" customFormat="false" ht="15" hidden="false" customHeight="true" outlineLevel="0" collapsed="false">
      <c r="B8" s="12" t="s">
        <v>31</v>
      </c>
    </row>
    <row r="9" customFormat="false" ht="25.5" hidden="false" customHeight="true" outlineLevel="0" collapsed="false">
      <c r="B9" s="12" t="s">
        <v>32</v>
      </c>
    </row>
    <row r="10" customFormat="false" ht="25.5" hidden="false" customHeight="true" outlineLevel="0" collapsed="false">
      <c r="B10" s="12" t="s">
        <v>33</v>
      </c>
    </row>
    <row r="11" customFormat="false" ht="25.5" hidden="false" customHeight="true" outlineLevel="0" collapsed="false">
      <c r="B11" s="12" t="s">
        <v>34</v>
      </c>
    </row>
    <row r="12" customFormat="false" ht="25.5" hidden="false" customHeight="true" outlineLevel="0" collapsed="false">
      <c r="B12" s="12" t="s">
        <v>35</v>
      </c>
    </row>
    <row r="13" customFormat="false" ht="15" hidden="false" customHeight="true" outlineLevel="0" collapsed="false">
      <c r="B13" s="12" t="s">
        <v>36</v>
      </c>
    </row>
    <row r="15" customFormat="false" ht="24" hidden="false" customHeight="true" outlineLevel="0" collapsed="false">
      <c r="B15" s="11" t="s">
        <v>37</v>
      </c>
    </row>
    <row r="16" customFormat="false" ht="25.5" hidden="false" customHeight="true" outlineLevel="0" collapsed="false">
      <c r="B16" s="12" t="s">
        <v>38</v>
      </c>
    </row>
    <row r="17" customFormat="false" ht="25.5" hidden="false" customHeight="true" outlineLevel="0" collapsed="false">
      <c r="B17" s="12" t="s">
        <v>39</v>
      </c>
    </row>
    <row r="18" customFormat="false" ht="15" hidden="false" customHeight="true" outlineLevel="0" collapsed="false">
      <c r="B18" s="12" t="s">
        <v>40</v>
      </c>
    </row>
    <row r="19" customFormat="false" ht="25.5" hidden="false" customHeight="true" outlineLevel="0" collapsed="false">
      <c r="B19" s="12" t="s">
        <v>41</v>
      </c>
    </row>
    <row r="21" customFormat="false" ht="24" hidden="false" customHeight="true" outlineLevel="0" collapsed="false">
      <c r="B21" s="11" t="s">
        <v>42</v>
      </c>
    </row>
    <row r="22" customFormat="false" ht="15" hidden="false" customHeight="true" outlineLevel="0" collapsed="false">
      <c r="B22" s="12" t="s">
        <v>43</v>
      </c>
    </row>
    <row r="23" customFormat="false" ht="25.5" hidden="false" customHeight="true" outlineLevel="0" collapsed="false">
      <c r="B23" s="12" t="s">
        <v>44</v>
      </c>
    </row>
    <row r="24" customFormat="false" ht="15" hidden="false" customHeight="true" outlineLevel="0" collapsed="false">
      <c r="B24" s="12" t="s">
        <v>45</v>
      </c>
    </row>
    <row r="26" customFormat="false" ht="24" hidden="false" customHeight="true" outlineLevel="0" collapsed="false">
      <c r="B26" s="11" t="s">
        <v>46</v>
      </c>
    </row>
    <row r="27" customFormat="false" ht="15" hidden="false" customHeight="true" outlineLevel="0" collapsed="false">
      <c r="B27" s="12" t="s">
        <v>47</v>
      </c>
    </row>
    <row r="28" customFormat="false" ht="25.5" hidden="false" customHeight="true" outlineLevel="0" collapsed="false">
      <c r="B28" s="12" t="s">
        <v>48</v>
      </c>
    </row>
    <row r="29" customFormat="false" ht="25.5" hidden="false" customHeight="true" outlineLevel="0" collapsed="false">
      <c r="B29" s="12" t="s">
        <v>49</v>
      </c>
    </row>
    <row r="31" customFormat="false" ht="24" hidden="false" customHeight="true" outlineLevel="0" collapsed="false">
      <c r="B31" s="11" t="s">
        <v>50</v>
      </c>
    </row>
    <row r="32" customFormat="false" ht="15" hidden="false" customHeight="true" outlineLevel="0" collapsed="false">
      <c r="B32" s="12" t="s">
        <v>51</v>
      </c>
    </row>
    <row r="33" customFormat="false" ht="15" hidden="false" customHeight="true" outlineLevel="0" collapsed="false">
      <c r="B33" s="12" t="s">
        <v>52</v>
      </c>
    </row>
    <row r="34" customFormat="false" ht="15" hidden="false" customHeight="true" outlineLevel="0" collapsed="false">
      <c r="B34" s="12" t="s">
        <v>53</v>
      </c>
    </row>
    <row r="36" customFormat="false" ht="24" hidden="false" customHeight="true" outlineLevel="0" collapsed="false">
      <c r="B36" s="11" t="s">
        <v>54</v>
      </c>
    </row>
    <row r="37" customFormat="false" ht="25.5" hidden="false" customHeight="true" outlineLevel="0" collapsed="false">
      <c r="B37" s="12" t="s">
        <v>55</v>
      </c>
    </row>
    <row r="38" customFormat="false" ht="25.5" hidden="false" customHeight="true" outlineLevel="0" collapsed="false">
      <c r="B38" s="12" t="s">
        <v>56</v>
      </c>
    </row>
    <row r="39" customFormat="false" ht="25.5" hidden="false" customHeight="true" outlineLevel="0" collapsed="false">
      <c r="B39" s="12" t="s">
        <v>57</v>
      </c>
    </row>
    <row r="40" customFormat="false" ht="25.5" hidden="false" customHeight="true" outlineLevel="0" collapsed="false">
      <c r="B40" s="12" t="s">
        <v>58</v>
      </c>
    </row>
    <row r="41" customFormat="false" ht="25.5" hidden="false" customHeight="true" outlineLevel="0" collapsed="false">
      <c r="B41" s="12" t="s">
        <v>59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2"/>
    <col collapsed="false" customWidth="true" hidden="false" outlineLevel="0" max="4" min="3" style="0" width="13"/>
    <col collapsed="false" customWidth="true" hidden="false" outlineLevel="0" max="5" min="5" style="0" width="18"/>
    <col collapsed="false" customWidth="true" hidden="false" outlineLevel="0" max="7" min="6" style="0" width="12"/>
    <col collapsed="false" customWidth="true" hidden="false" outlineLevel="0" max="8" min="8" style="0" width="13"/>
    <col collapsed="false" customWidth="true" hidden="false" outlineLevel="0" max="9" min="9" style="0" width="18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4" customFormat="false" ht="18.55" hidden="false" customHeight="false" outlineLevel="0" collapsed="false">
      <c r="A4" s="13" t="s">
        <v>60</v>
      </c>
    </row>
    <row r="5" customFormat="false" ht="15" hidden="false" customHeight="false" outlineLevel="0" collapsed="false">
      <c r="A5" s="14" t="s">
        <v>61</v>
      </c>
    </row>
    <row r="7" customFormat="false" ht="30" hidden="false" customHeight="true" outlineLevel="0" collapsed="false">
      <c r="A7" s="15" t="s">
        <v>62</v>
      </c>
      <c r="B7" s="15" t="s">
        <v>63</v>
      </c>
      <c r="C7" s="15" t="s">
        <v>64</v>
      </c>
      <c r="D7" s="15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</row>
    <row r="8" customFormat="false" ht="15" hidden="false" customHeight="false" outlineLevel="0" collapsed="false">
      <c r="A8" s="16" t="s">
        <v>71</v>
      </c>
      <c r="B8" s="17" t="n">
        <v>45</v>
      </c>
      <c r="C8" s="18" t="n">
        <v>2700</v>
      </c>
      <c r="D8" s="18" t="n">
        <v>3150</v>
      </c>
      <c r="E8" s="19" t="n">
        <f aca="false">D8/$D$16</f>
        <v>0.102395735136365</v>
      </c>
      <c r="F8" s="20"/>
      <c r="G8" s="21"/>
      <c r="H8" s="21"/>
      <c r="I8" s="21"/>
    </row>
    <row r="9" customFormat="false" ht="15" hidden="false" customHeight="false" outlineLevel="0" collapsed="false">
      <c r="A9" s="16" t="s">
        <v>72</v>
      </c>
      <c r="B9" s="17" t="n">
        <v>25</v>
      </c>
      <c r="C9" s="18" t="n">
        <v>1500</v>
      </c>
      <c r="D9" s="18" t="n">
        <v>1350</v>
      </c>
      <c r="E9" s="20"/>
      <c r="F9" s="20"/>
      <c r="G9" s="21"/>
      <c r="H9" s="21"/>
      <c r="I9" s="21"/>
    </row>
    <row r="10" customFormat="false" ht="15" hidden="false" customHeight="false" outlineLevel="0" collapsed="false">
      <c r="A10" s="16" t="s">
        <v>73</v>
      </c>
      <c r="B10" s="17" t="n">
        <v>189</v>
      </c>
      <c r="C10" s="18" t="n">
        <v>9450</v>
      </c>
      <c r="D10" s="18" t="n">
        <v>11340</v>
      </c>
      <c r="E10" s="20"/>
      <c r="F10" s="20"/>
      <c r="G10" s="21"/>
      <c r="H10" s="21"/>
      <c r="I10" s="21"/>
    </row>
    <row r="11" customFormat="false" ht="15" hidden="false" customHeight="false" outlineLevel="0" collapsed="false">
      <c r="A11" s="16" t="s">
        <v>74</v>
      </c>
      <c r="B11" s="17" t="n">
        <v>79</v>
      </c>
      <c r="C11" s="18" t="n">
        <v>3160</v>
      </c>
      <c r="D11" s="18" t="n">
        <v>3950</v>
      </c>
      <c r="E11" s="20"/>
      <c r="F11" s="20"/>
      <c r="G11" s="21"/>
      <c r="H11" s="21"/>
      <c r="I11" s="21"/>
    </row>
    <row r="12" customFormat="false" ht="15" hidden="false" customHeight="false" outlineLevel="0" collapsed="false">
      <c r="A12" s="16" t="s">
        <v>75</v>
      </c>
      <c r="B12" s="17" t="n">
        <v>59</v>
      </c>
      <c r="C12" s="18" t="n">
        <v>1770</v>
      </c>
      <c r="D12" s="18" t="n">
        <v>1593</v>
      </c>
      <c r="E12" s="20"/>
      <c r="F12" s="20"/>
      <c r="G12" s="21"/>
      <c r="H12" s="21"/>
      <c r="I12" s="21"/>
    </row>
    <row r="13" customFormat="false" ht="15" hidden="false" customHeight="false" outlineLevel="0" collapsed="false">
      <c r="A13" s="16" t="s">
        <v>76</v>
      </c>
      <c r="B13" s="17" t="n">
        <v>145</v>
      </c>
      <c r="C13" s="18" t="n">
        <v>5800</v>
      </c>
      <c r="D13" s="18" t="n">
        <v>6380</v>
      </c>
      <c r="E13" s="20"/>
      <c r="F13" s="20"/>
      <c r="G13" s="21"/>
      <c r="H13" s="21"/>
      <c r="I13" s="21"/>
    </row>
    <row r="14" customFormat="false" ht="15" hidden="false" customHeight="false" outlineLevel="0" collapsed="false">
      <c r="A14" s="16" t="s">
        <v>77</v>
      </c>
      <c r="B14" s="17" t="n">
        <v>12</v>
      </c>
      <c r="C14" s="18" t="n">
        <v>600</v>
      </c>
      <c r="D14" s="18" t="n">
        <v>660</v>
      </c>
      <c r="E14" s="20"/>
      <c r="F14" s="20"/>
      <c r="G14" s="21"/>
      <c r="H14" s="21"/>
      <c r="I14" s="21"/>
    </row>
    <row r="15" customFormat="false" ht="15" hidden="false" customHeight="false" outlineLevel="0" collapsed="false">
      <c r="A15" s="16" t="s">
        <v>78</v>
      </c>
      <c r="B15" s="17" t="n">
        <v>39</v>
      </c>
      <c r="C15" s="18" t="n">
        <v>1950</v>
      </c>
      <c r="D15" s="18" t="n">
        <v>2340</v>
      </c>
      <c r="E15" s="20"/>
      <c r="F15" s="20"/>
      <c r="G15" s="21"/>
      <c r="H15" s="21"/>
      <c r="I15" s="21"/>
    </row>
    <row r="16" customFormat="false" ht="15" hidden="false" customHeight="false" outlineLevel="0" collapsed="false">
      <c r="A16" s="22" t="s">
        <v>79</v>
      </c>
      <c r="B16" s="23"/>
      <c r="C16" s="24" t="n">
        <f aca="false">SUM(C8:C15)</f>
        <v>26930</v>
      </c>
      <c r="D16" s="24" t="n">
        <f aca="false">SUM(D8:D15)</f>
        <v>30763</v>
      </c>
      <c r="E16" s="25"/>
      <c r="F16" s="23"/>
      <c r="G16" s="23"/>
      <c r="H16" s="23"/>
      <c r="I16" s="23"/>
    </row>
    <row r="18" customFormat="false" ht="15" hidden="false" customHeight="false" outlineLevel="0" collapsed="false">
      <c r="A18" s="26" t="s">
        <v>80</v>
      </c>
    </row>
    <row r="19" customFormat="false" ht="15" hidden="false" customHeight="false" outlineLevel="0" collapsed="false">
      <c r="A19" s="27" t="s">
        <v>81</v>
      </c>
      <c r="B19" s="17" t="n">
        <v>84</v>
      </c>
    </row>
    <row r="20" customFormat="false" ht="15" hidden="false" customHeight="false" outlineLevel="0" collapsed="false">
      <c r="A20" s="27" t="s">
        <v>82</v>
      </c>
      <c r="B20" s="28" t="n">
        <v>0.3</v>
      </c>
    </row>
    <row r="21" customFormat="false" ht="15" hidden="false" customHeight="false" outlineLevel="0" collapsed="false">
      <c r="A21" s="9" t="s">
        <v>83</v>
      </c>
      <c r="B21" s="29"/>
    </row>
    <row r="23" customFormat="false" ht="15" hidden="false" customHeight="false" outlineLevel="0" collapsed="false">
      <c r="A23" s="26" t="s">
        <v>84</v>
      </c>
    </row>
    <row r="24" customFormat="false" ht="15" hidden="false" customHeight="false" outlineLevel="0" collapsed="false">
      <c r="A24" s="27" t="s">
        <v>85</v>
      </c>
      <c r="B24" s="28" t="n">
        <v>0.18</v>
      </c>
    </row>
    <row r="25" customFormat="false" ht="15" hidden="false" customHeight="false" outlineLevel="0" collapsed="false">
      <c r="A25" s="27" t="s">
        <v>86</v>
      </c>
      <c r="B25" s="28" t="n">
        <v>0.23</v>
      </c>
    </row>
    <row r="26" customFormat="false" ht="15" hidden="false" customHeight="false" outlineLevel="0" collapsed="false">
      <c r="A26" s="9" t="s">
        <v>87</v>
      </c>
      <c r="B26" s="30"/>
    </row>
    <row r="27" customFormat="false" ht="15" hidden="false" customHeight="false" outlineLevel="0" collapsed="false">
      <c r="A27" s="9" t="s">
        <v>88</v>
      </c>
      <c r="B27" s="25"/>
    </row>
    <row r="29" customFormat="false" ht="15" hidden="false" customHeight="false" outlineLevel="0" collapsed="false">
      <c r="A29" s="26" t="s">
        <v>89</v>
      </c>
    </row>
    <row r="30" customFormat="false" ht="15" hidden="false" customHeight="false" outlineLevel="0" collapsed="false">
      <c r="A30" s="27" t="str">
        <f aca="false">IF(ROUND(E16,4)=1,"Parts correctes, le total fait bien 100 %","Parts à revoir")</f>
        <v>Parts à revoir</v>
      </c>
    </row>
    <row r="31" customFormat="false" ht="15" hidden="false" customHeight="false" outlineLevel="0" collapsed="false">
      <c r="A31" s="27" t="str">
        <f aca="false">IF(ROUND(B21,2)=120,"Calcul inverse correct","Calcul inverse à revoir")</f>
        <v>Calcul inverse à revoir</v>
      </c>
    </row>
    <row r="32" customFormat="false" ht="15" hidden="false" customHeight="false" outlineLevel="0" collapsed="false">
      <c r="A32" s="27" t="str">
        <f aca="false">IF(ROUND(B26,0)=5,"Écart en points correct","Écart en points à revoir")</f>
        <v>Écart en points à revoir</v>
      </c>
    </row>
    <row r="34" customFormat="false" ht="15" hidden="false" customHeight="false" outlineLevel="0" collapsed="false">
      <c r="A34" s="14" t="s">
        <v>90</v>
      </c>
    </row>
  </sheetData>
  <mergeCells count="2">
    <mergeCell ref="A1:I1"/>
    <mergeCell ref="A2:I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2"/>
    <col collapsed="false" customWidth="true" hidden="false" outlineLevel="0" max="4" min="3" style="0" width="13"/>
    <col collapsed="false" customWidth="true" hidden="false" outlineLevel="0" max="5" min="5" style="0" width="18"/>
    <col collapsed="false" customWidth="true" hidden="false" outlineLevel="0" max="7" min="6" style="0" width="12"/>
    <col collapsed="false" customWidth="true" hidden="false" outlineLevel="0" max="8" min="8" style="0" width="13"/>
    <col collapsed="false" customWidth="true" hidden="false" outlineLevel="0" max="9" min="9" style="0" width="18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4" customFormat="false" ht="18.55" hidden="false" customHeight="false" outlineLevel="0" collapsed="false">
      <c r="A4" s="13" t="s">
        <v>91</v>
      </c>
    </row>
    <row r="5" customFormat="false" ht="15" hidden="false" customHeight="false" outlineLevel="0" collapsed="false">
      <c r="A5" s="14" t="s">
        <v>92</v>
      </c>
    </row>
    <row r="7" customFormat="false" ht="30" hidden="false" customHeight="true" outlineLevel="0" collapsed="false">
      <c r="A7" s="15" t="s">
        <v>62</v>
      </c>
      <c r="B7" s="15" t="s">
        <v>63</v>
      </c>
      <c r="C7" s="15" t="s">
        <v>64</v>
      </c>
      <c r="D7" s="15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</row>
    <row r="8" customFormat="false" ht="15" hidden="false" customHeight="false" outlineLevel="0" collapsed="false">
      <c r="A8" s="16" t="s">
        <v>71</v>
      </c>
      <c r="B8" s="17" t="n">
        <v>45</v>
      </c>
      <c r="C8" s="18" t="n">
        <v>2700</v>
      </c>
      <c r="D8" s="18" t="n">
        <v>3150</v>
      </c>
      <c r="E8" s="19" t="n">
        <f aca="false">D8/$D$16</f>
        <v>0.102395735136365</v>
      </c>
      <c r="F8" s="19" t="n">
        <f aca="false">(D8-C8)/C8</f>
        <v>0.166666666666667</v>
      </c>
      <c r="G8" s="31" t="n">
        <f aca="false">B8*20%</f>
        <v>9</v>
      </c>
      <c r="H8" s="31" t="n">
        <f aca="false">B8*(1+20%)</f>
        <v>54</v>
      </c>
      <c r="I8" s="31" t="n">
        <f aca="false">B8*(1-15%)</f>
        <v>38.25</v>
      </c>
    </row>
    <row r="9" customFormat="false" ht="15" hidden="false" customHeight="false" outlineLevel="0" collapsed="false">
      <c r="A9" s="16" t="s">
        <v>72</v>
      </c>
      <c r="B9" s="17" t="n">
        <v>25</v>
      </c>
      <c r="C9" s="18" t="n">
        <v>1500</v>
      </c>
      <c r="D9" s="18" t="n">
        <v>1350</v>
      </c>
      <c r="E9" s="19" t="n">
        <f aca="false">D9/$D$16</f>
        <v>0.0438838864870136</v>
      </c>
      <c r="F9" s="19" t="n">
        <f aca="false">(D9-C9)/C9</f>
        <v>-0.1</v>
      </c>
      <c r="G9" s="31" t="n">
        <f aca="false">B9*20%</f>
        <v>5</v>
      </c>
      <c r="H9" s="31" t="n">
        <f aca="false">B9*(1+20%)</f>
        <v>30</v>
      </c>
      <c r="I9" s="31" t="n">
        <f aca="false">B9*(1-15%)</f>
        <v>21.25</v>
      </c>
    </row>
    <row r="10" customFormat="false" ht="15" hidden="false" customHeight="false" outlineLevel="0" collapsed="false">
      <c r="A10" s="16" t="s">
        <v>73</v>
      </c>
      <c r="B10" s="17" t="n">
        <v>189</v>
      </c>
      <c r="C10" s="18" t="n">
        <v>9450</v>
      </c>
      <c r="D10" s="18" t="n">
        <v>11340</v>
      </c>
      <c r="E10" s="19" t="n">
        <f aca="false">D10/$D$16</f>
        <v>0.368624646490914</v>
      </c>
      <c r="F10" s="19" t="n">
        <f aca="false">(D10-C10)/C10</f>
        <v>0.2</v>
      </c>
      <c r="G10" s="31" t="n">
        <f aca="false">B10*20%</f>
        <v>37.8</v>
      </c>
      <c r="H10" s="31" t="n">
        <f aca="false">B10*(1+20%)</f>
        <v>226.8</v>
      </c>
      <c r="I10" s="31" t="n">
        <f aca="false">B10*(1-15%)</f>
        <v>160.65</v>
      </c>
    </row>
    <row r="11" customFormat="false" ht="15" hidden="false" customHeight="false" outlineLevel="0" collapsed="false">
      <c r="A11" s="16" t="s">
        <v>74</v>
      </c>
      <c r="B11" s="17" t="n">
        <v>79</v>
      </c>
      <c r="C11" s="18" t="n">
        <v>3160</v>
      </c>
      <c r="D11" s="18" t="n">
        <v>3950</v>
      </c>
      <c r="E11" s="19" t="n">
        <f aca="false">D11/$D$16</f>
        <v>0.128401001202744</v>
      </c>
      <c r="F11" s="19" t="n">
        <f aca="false">(D11-C11)/C11</f>
        <v>0.25</v>
      </c>
      <c r="G11" s="31" t="n">
        <f aca="false">B11*20%</f>
        <v>15.8</v>
      </c>
      <c r="H11" s="31" t="n">
        <f aca="false">B11*(1+20%)</f>
        <v>94.8</v>
      </c>
      <c r="I11" s="31" t="n">
        <f aca="false">B11*(1-15%)</f>
        <v>67.15</v>
      </c>
    </row>
    <row r="12" customFormat="false" ht="15" hidden="false" customHeight="false" outlineLevel="0" collapsed="false">
      <c r="A12" s="16" t="s">
        <v>75</v>
      </c>
      <c r="B12" s="17" t="n">
        <v>59</v>
      </c>
      <c r="C12" s="18" t="n">
        <v>1770</v>
      </c>
      <c r="D12" s="18" t="n">
        <v>1593</v>
      </c>
      <c r="E12" s="19" t="n">
        <f aca="false">D12/$D$16</f>
        <v>0.0517829860546761</v>
      </c>
      <c r="F12" s="19" t="n">
        <f aca="false">(D12-C12)/C12</f>
        <v>-0.1</v>
      </c>
      <c r="G12" s="31" t="n">
        <f aca="false">B12*20%</f>
        <v>11.8</v>
      </c>
      <c r="H12" s="31" t="n">
        <f aca="false">B12*(1+20%)</f>
        <v>70.8</v>
      </c>
      <c r="I12" s="31" t="n">
        <f aca="false">B12*(1-15%)</f>
        <v>50.15</v>
      </c>
    </row>
    <row r="13" customFormat="false" ht="15" hidden="false" customHeight="false" outlineLevel="0" collapsed="false">
      <c r="A13" s="16" t="s">
        <v>76</v>
      </c>
      <c r="B13" s="17" t="n">
        <v>145</v>
      </c>
      <c r="C13" s="18" t="n">
        <v>5800</v>
      </c>
      <c r="D13" s="18" t="n">
        <v>6380</v>
      </c>
      <c r="E13" s="19" t="n">
        <f aca="false">D13/$D$16</f>
        <v>0.207391996879368</v>
      </c>
      <c r="F13" s="19" t="n">
        <f aca="false">(D13-C13)/C13</f>
        <v>0.1</v>
      </c>
      <c r="G13" s="31" t="n">
        <f aca="false">B13*20%</f>
        <v>29</v>
      </c>
      <c r="H13" s="31" t="n">
        <f aca="false">B13*(1+20%)</f>
        <v>174</v>
      </c>
      <c r="I13" s="31" t="n">
        <f aca="false">B13*(1-15%)</f>
        <v>123.25</v>
      </c>
    </row>
    <row r="14" customFormat="false" ht="15" hidden="false" customHeight="false" outlineLevel="0" collapsed="false">
      <c r="A14" s="16" t="s">
        <v>77</v>
      </c>
      <c r="B14" s="17" t="n">
        <v>12</v>
      </c>
      <c r="C14" s="18" t="n">
        <v>600</v>
      </c>
      <c r="D14" s="18" t="n">
        <v>660</v>
      </c>
      <c r="E14" s="19" t="n">
        <f aca="false">D14/$D$16</f>
        <v>0.0214543445047622</v>
      </c>
      <c r="F14" s="19" t="n">
        <f aca="false">(D14-C14)/C14</f>
        <v>0.1</v>
      </c>
      <c r="G14" s="31" t="n">
        <f aca="false">B14*20%</f>
        <v>2.4</v>
      </c>
      <c r="H14" s="31" t="n">
        <f aca="false">B14*(1+20%)</f>
        <v>14.4</v>
      </c>
      <c r="I14" s="31" t="n">
        <f aca="false">B14*(1-15%)</f>
        <v>10.2</v>
      </c>
    </row>
    <row r="15" customFormat="false" ht="15" hidden="false" customHeight="false" outlineLevel="0" collapsed="false">
      <c r="A15" s="16" t="s">
        <v>78</v>
      </c>
      <c r="B15" s="17" t="n">
        <v>39</v>
      </c>
      <c r="C15" s="18" t="n">
        <v>1950</v>
      </c>
      <c r="D15" s="18" t="n">
        <v>2340</v>
      </c>
      <c r="E15" s="19" t="n">
        <f aca="false">D15/$D$16</f>
        <v>0.076065403244157</v>
      </c>
      <c r="F15" s="19" t="n">
        <f aca="false">(D15-C15)/C15</f>
        <v>0.2</v>
      </c>
      <c r="G15" s="31" t="n">
        <f aca="false">B15*20%</f>
        <v>7.8</v>
      </c>
      <c r="H15" s="31" t="n">
        <f aca="false">B15*(1+20%)</f>
        <v>46.8</v>
      </c>
      <c r="I15" s="31" t="n">
        <f aca="false">B15*(1-15%)</f>
        <v>33.15</v>
      </c>
    </row>
    <row r="16" customFormat="false" ht="15" hidden="false" customHeight="false" outlineLevel="0" collapsed="false">
      <c r="A16" s="22" t="s">
        <v>79</v>
      </c>
      <c r="B16" s="23"/>
      <c r="C16" s="24" t="n">
        <f aca="false">SUM(C8:C15)</f>
        <v>26930</v>
      </c>
      <c r="D16" s="24" t="n">
        <f aca="false">SUM(D8:D15)</f>
        <v>30763</v>
      </c>
      <c r="E16" s="32" t="n">
        <f aca="false">SUM(E8:E15)</f>
        <v>1</v>
      </c>
      <c r="F16" s="23"/>
      <c r="G16" s="23"/>
      <c r="H16" s="23"/>
      <c r="I16" s="23"/>
    </row>
    <row r="18" customFormat="false" ht="15" hidden="false" customHeight="false" outlineLevel="0" collapsed="false">
      <c r="A18" s="26" t="s">
        <v>80</v>
      </c>
    </row>
    <row r="19" customFormat="false" ht="15" hidden="false" customHeight="false" outlineLevel="0" collapsed="false">
      <c r="A19" s="27" t="s">
        <v>81</v>
      </c>
      <c r="B19" s="17" t="n">
        <v>84</v>
      </c>
    </row>
    <row r="20" customFormat="false" ht="15" hidden="false" customHeight="false" outlineLevel="0" collapsed="false">
      <c r="A20" s="27" t="s">
        <v>82</v>
      </c>
      <c r="B20" s="28" t="n">
        <v>0.3</v>
      </c>
    </row>
    <row r="21" customFormat="false" ht="15" hidden="false" customHeight="false" outlineLevel="0" collapsed="false">
      <c r="A21" s="9" t="s">
        <v>83</v>
      </c>
      <c r="B21" s="33" t="n">
        <f aca="false">B19/(1-B20)</f>
        <v>120</v>
      </c>
    </row>
    <row r="23" customFormat="false" ht="15" hidden="false" customHeight="false" outlineLevel="0" collapsed="false">
      <c r="A23" s="26" t="s">
        <v>84</v>
      </c>
    </row>
    <row r="24" customFormat="false" ht="15" hidden="false" customHeight="false" outlineLevel="0" collapsed="false">
      <c r="A24" s="27" t="s">
        <v>85</v>
      </c>
      <c r="B24" s="28" t="n">
        <v>0.18</v>
      </c>
    </row>
    <row r="25" customFormat="false" ht="15" hidden="false" customHeight="false" outlineLevel="0" collapsed="false">
      <c r="A25" s="27" t="s">
        <v>86</v>
      </c>
      <c r="B25" s="28" t="n">
        <v>0.23</v>
      </c>
    </row>
    <row r="26" customFormat="false" ht="15" hidden="false" customHeight="false" outlineLevel="0" collapsed="false">
      <c r="A26" s="9" t="s">
        <v>87</v>
      </c>
      <c r="B26" s="34" t="n">
        <f aca="false">(B25-B24)*100</f>
        <v>5</v>
      </c>
    </row>
    <row r="27" customFormat="false" ht="15" hidden="false" customHeight="false" outlineLevel="0" collapsed="false">
      <c r="A27" s="9" t="s">
        <v>88</v>
      </c>
      <c r="B27" s="35" t="n">
        <f aca="false">(B25-B24)/B24</f>
        <v>0.277777777777778</v>
      </c>
    </row>
    <row r="29" customFormat="false" ht="15" hidden="false" customHeight="false" outlineLevel="0" collapsed="false">
      <c r="A29" s="26" t="s">
        <v>89</v>
      </c>
    </row>
    <row r="30" customFormat="false" ht="15" hidden="false" customHeight="false" outlineLevel="0" collapsed="false">
      <c r="A30" s="27" t="str">
        <f aca="false">IF(ROUND(E16,4)=1,"Parts correctes, le total fait bien 100 %","Parts à revoir")</f>
        <v>Parts correctes, le total fait bien 100 %</v>
      </c>
    </row>
    <row r="31" customFormat="false" ht="15" hidden="false" customHeight="false" outlineLevel="0" collapsed="false">
      <c r="A31" s="27" t="str">
        <f aca="false">IF(ROUND(B21,2)=120,"Calcul inverse correct","Calcul inverse à revoir")</f>
        <v>Calcul inverse correct</v>
      </c>
    </row>
    <row r="32" customFormat="false" ht="15" hidden="false" customHeight="false" outlineLevel="0" collapsed="false">
      <c r="A32" s="27" t="str">
        <f aca="false">IF(ROUND(B26,0)=5,"Écart en points correct","Écart en points à revoir")</f>
        <v>Écart en points correct</v>
      </c>
    </row>
  </sheetData>
  <mergeCells count="2">
    <mergeCell ref="A1:I1"/>
    <mergeCell ref="A2:I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2026-07-22T16:37:10Z</dcterms:created>
  <dc:creator>openpyxl</dc:creator>
  <dc:description/>
  <dc:language>en-US</dc:language>
  <cp:lastModifiedBy/>
  <dcterms:modified xsi:type="dcterms:W3CDTF">2026-07-22T16:37:10Z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